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filterPrivacy="1" defaultThemeVersion="124226"/>
  <xr:revisionPtr revIDLastSave="57" documentId="8_{94D88548-5BF8-4FF5-AA7A-B4B18681BAD0}" xr6:coauthVersionLast="47" xr6:coauthVersionMax="47" xr10:uidLastSave="{2FFAD16B-60F1-4CB1-BF3E-689A9C773EBA}"/>
  <bookViews>
    <workbookView xWindow="-120" yWindow="-120" windowWidth="29040" windowHeight="15840" xr2:uid="{00000000-000D-0000-FFFF-FFFF00000000}"/>
  </bookViews>
  <sheets>
    <sheet name="PBV Program Cap Wrks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6" l="1"/>
  <c r="G43" i="6"/>
  <c r="F43" i="6"/>
  <c r="C12" i="6" s="1"/>
  <c r="I43" i="6"/>
  <c r="D12" i="6"/>
  <c r="F35" i="6"/>
  <c r="I29" i="6"/>
  <c r="G29" i="6"/>
  <c r="D14" i="6" s="1"/>
  <c r="F29" i="6"/>
  <c r="C14" i="6" s="1"/>
  <c r="D11" i="6"/>
  <c r="C11" i="6"/>
  <c r="B10" i="6" l="1"/>
  <c r="E14" i="6"/>
  <c r="E11" i="6"/>
  <c r="C13" i="6"/>
  <c r="E12" i="6"/>
  <c r="B11" i="6"/>
  <c r="D13" i="6"/>
  <c r="G11" i="6" l="1"/>
  <c r="F11" i="6" s="1"/>
  <c r="F13" i="6" s="1"/>
  <c r="B12" i="6"/>
  <c r="G12" i="6" s="1"/>
  <c r="F12" i="6" s="1"/>
  <c r="G13" i="6" l="1"/>
  <c r="B13" i="6"/>
</calcChain>
</file>

<file path=xl/sharedStrings.xml><?xml version="1.0" encoding="utf-8"?>
<sst xmlns="http://schemas.openxmlformats.org/spreadsheetml/2006/main" count="53" uniqueCount="47">
  <si>
    <t>Total PBV units that provide supportive housing to persons with disabilities or to elderly persons</t>
  </si>
  <si>
    <t>Total  PBV units made specifically available to homeless. (Exclusive of HUD-VASH PBV allocation).</t>
  </si>
  <si>
    <t>Total PBV units made specifically available to veterans. (Exclusive of HUD-VASH PBV allocation)</t>
  </si>
  <si>
    <t>Project-Based Rental Assistance (Section 8) (including SRO, and Mod-Rehab).</t>
  </si>
  <si>
    <t>Housing for the Elderly (section 202).</t>
  </si>
  <si>
    <t>Housing for Persons with Disabilities (section 811).</t>
  </si>
  <si>
    <t>Rent Supplement (Rent Supp).</t>
  </si>
  <si>
    <t>Rental Assistance Program (RAP) (Section 236).</t>
  </si>
  <si>
    <t>Total RAD PBV Component 1 units with HAP funding</t>
  </si>
  <si>
    <t>Total RAD PBV Component 2 units with HAP funding</t>
  </si>
  <si>
    <t>Section 236</t>
  </si>
  <si>
    <t>Section 221(d)(3) or (d)(4)</t>
  </si>
  <si>
    <t>PHA Name:</t>
  </si>
  <si>
    <t>PHA Information</t>
  </si>
  <si>
    <t>Total PBV Maximum (20% and 10% Program Cap)</t>
  </si>
  <si>
    <t>20% Program Cap Limit (20% of Revised Baseline)</t>
  </si>
  <si>
    <t>10% Program Cap Limit (10% of Revised Baseline)</t>
  </si>
  <si>
    <t>Units Approved by HUD to be Excluded from Program Cap</t>
  </si>
  <si>
    <t>Public Housing Capital or Operating Funds where the public housing project underwent voluntary conversion or disposition.</t>
  </si>
  <si>
    <t>Total units located in a census tract with a poverty rate of 20 percent or less</t>
  </si>
  <si>
    <t>Proposed</t>
  </si>
  <si>
    <t xml:space="preserve">Revised Baseline </t>
  </si>
  <si>
    <t>Flexible Subsidy Program (section 201)</t>
  </si>
  <si>
    <t xml:space="preserve">Step 3: Other Units Excluded from Program Cap </t>
  </si>
  <si>
    <t>Summary  Table
*Do not enter information in this table</t>
  </si>
  <si>
    <t>Percent Available</t>
  </si>
  <si>
    <t>Total PBV (including exceptions)</t>
  </si>
  <si>
    <t>Step 1: Number of ACC Authorized Units (Baseline) from IMS/PIC</t>
  </si>
  <si>
    <t>Total Units Proposed</t>
  </si>
  <si>
    <t>PHA Number:</t>
  </si>
  <si>
    <t>PHA Contact Name:</t>
  </si>
  <si>
    <t>PHA Contact Email:</t>
  </si>
  <si>
    <t>Worksheet Completion Date:</t>
  </si>
  <si>
    <t>Total (lines 20-28)</t>
  </si>
  <si>
    <t>Total (lines 32-34)</t>
  </si>
  <si>
    <t>Total (lines 38-41)</t>
  </si>
  <si>
    <r>
      <t xml:space="preserve">Step 2: PBV Units that </t>
    </r>
    <r>
      <rPr>
        <b/>
        <u/>
        <sz val="12"/>
        <rFont val="Calibri"/>
        <family val="2"/>
        <scheme val="minor"/>
      </rPr>
      <t>Previously</t>
    </r>
    <r>
      <rPr>
        <b/>
        <sz val="12"/>
        <rFont val="Calibri"/>
        <family val="2"/>
        <scheme val="minor"/>
      </rPr>
      <t xml:space="preserve"> Received any of the Following Long-Term HUD Housing Subsidies,  or Subject to a Rent Restriction as a Result  of the Following HUD Loan Insurance Programs (For PBV HAP Contracts that First Became Effective on or After April 18, 2017):</t>
    </r>
  </si>
  <si>
    <t xml:space="preserve">Total HUD-VASH PBV allocation (Only include HUD awards to PHAs) </t>
  </si>
  <si>
    <t>Total units made specifically available to foster youth utilizing FUP-FYI awards</t>
  </si>
  <si>
    <t>Previously Approved</t>
  </si>
  <si>
    <t>Total PBV units without any exclusion or exception</t>
  </si>
  <si>
    <t>Step 5: PBVs not meeting any Exclusion or Exception (not contained in steps 2-4 above)</t>
  </si>
  <si>
    <t xml:space="preserve">Step 4: PBV Units Categorized Under 10% Program Cap Exception (For PBV HAP Contracts First Executed On or After April 18, 2017). </t>
  </si>
  <si>
    <t>*Enter information in the fields below (as applicable).  See Appendix I of PIH 2017-21 for accompanying instructions.   Use only one category for units that qualify under more than one exception. Include all units under HAP, AHAP, or already awarded/selected in the Previously Approved column</t>
  </si>
  <si>
    <t>Total Previously Approved Units</t>
  </si>
  <si>
    <t>Total Previously Approved and Proposed Units</t>
  </si>
  <si>
    <r>
      <t xml:space="preserve"> Percent Used </t>
    </r>
    <r>
      <rPr>
        <sz val="11"/>
        <color theme="0"/>
        <rFont val="Calibri"/>
        <family val="2"/>
        <scheme val="minor"/>
      </rPr>
      <t>(including proposed)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</si>
</sst>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lightDown"/>
    </fill>
    <fill>
      <patternFill patternType="lightUp"/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>
      <alignment vertical="justify"/>
      <protection locked="0"/>
    </xf>
    <xf numFmtId="0" fontId="1" fillId="0" borderId="0" xfId="0" applyFont="1" applyFill="1" applyBorder="1" applyAlignment="1" applyProtection="1">
      <alignment vertical="justify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vertical="center" wrapText="1"/>
    </xf>
    <xf numFmtId="0" fontId="2" fillId="3" borderId="1" xfId="0" applyFont="1" applyFill="1" applyBorder="1" applyAlignment="1" applyProtection="1">
      <alignment vertical="justify"/>
    </xf>
    <xf numFmtId="0" fontId="1" fillId="0" borderId="1" xfId="0" applyFont="1" applyBorder="1" applyAlignment="1" applyProtection="1">
      <alignment wrapText="1"/>
    </xf>
    <xf numFmtId="0" fontId="1" fillId="0" borderId="1" xfId="0" applyFont="1" applyFill="1" applyBorder="1" applyProtection="1"/>
    <xf numFmtId="0" fontId="1" fillId="5" borderId="1" xfId="0" applyFont="1" applyFill="1" applyBorder="1" applyProtection="1"/>
    <xf numFmtId="164" fontId="1" fillId="0" borderId="1" xfId="0" applyNumberFormat="1" applyFont="1" applyFill="1" applyBorder="1" applyProtection="1"/>
    <xf numFmtId="10" fontId="1" fillId="0" borderId="1" xfId="0" applyNumberFormat="1" applyFont="1" applyFill="1" applyBorder="1" applyProtection="1"/>
    <xf numFmtId="10" fontId="1" fillId="0" borderId="1" xfId="0" applyNumberFormat="1" applyFont="1" applyBorder="1" applyProtection="1"/>
    <xf numFmtId="0" fontId="1" fillId="0" borderId="1" xfId="0" applyFont="1" applyBorder="1" applyProtection="1"/>
    <xf numFmtId="0" fontId="4" fillId="0" borderId="0" xfId="0" applyFont="1" applyFill="1" applyBorder="1" applyAlignment="1" applyProtection="1">
      <alignment vertical="justify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Protection="1">
      <protection locked="0"/>
    </xf>
    <xf numFmtId="0" fontId="4" fillId="0" borderId="12" xfId="0" quotePrefix="1" applyFont="1" applyFill="1" applyBorder="1" applyAlignment="1" applyProtection="1">
      <alignment wrapText="1"/>
      <protection locked="0"/>
    </xf>
    <xf numFmtId="0" fontId="4" fillId="5" borderId="12" xfId="0" quotePrefix="1" applyFont="1" applyFill="1" applyBorder="1" applyAlignment="1" applyProtection="1">
      <alignment wrapText="1"/>
    </xf>
    <xf numFmtId="0" fontId="1" fillId="2" borderId="6" xfId="0" applyNumberFormat="1" applyFont="1" applyFill="1" applyBorder="1" applyProtection="1">
      <protection locked="0"/>
    </xf>
    <xf numFmtId="0" fontId="2" fillId="0" borderId="7" xfId="0" quotePrefix="1" applyFont="1" applyFill="1" applyBorder="1" applyAlignment="1" applyProtection="1">
      <alignment wrapText="1"/>
      <protection locked="0"/>
    </xf>
    <xf numFmtId="0" fontId="4" fillId="0" borderId="7" xfId="0" quotePrefix="1" applyFont="1" applyFill="1" applyBorder="1" applyAlignment="1" applyProtection="1">
      <alignment wrapText="1"/>
      <protection locked="0"/>
    </xf>
    <xf numFmtId="0" fontId="4" fillId="0" borderId="0" xfId="0" quotePrefix="1" applyFont="1" applyFill="1" applyBorder="1" applyAlignment="1" applyProtection="1">
      <alignment wrapText="1"/>
      <protection locked="0"/>
    </xf>
    <xf numFmtId="0" fontId="1" fillId="2" borderId="2" xfId="0" applyNumberFormat="1" applyFont="1" applyFill="1" applyBorder="1" applyProtection="1">
      <protection locked="0"/>
    </xf>
    <xf numFmtId="0" fontId="2" fillId="0" borderId="0" xfId="0" applyFont="1" applyFill="1" applyBorder="1" applyAlignment="1" applyProtection="1">
      <alignment vertical="justify"/>
      <protection locked="0"/>
    </xf>
    <xf numFmtId="0" fontId="2" fillId="3" borderId="4" xfId="0" applyFont="1" applyFill="1" applyBorder="1" applyAlignment="1" applyProtection="1">
      <alignment vertical="justify"/>
      <protection locked="0"/>
    </xf>
    <xf numFmtId="0" fontId="1" fillId="0" borderId="1" xfId="0" quotePrefix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justify"/>
      <protection locked="0"/>
    </xf>
    <xf numFmtId="0" fontId="1" fillId="2" borderId="5" xfId="0" applyFont="1" applyFill="1" applyBorder="1" applyAlignment="1" applyProtection="1">
      <alignment vertical="justify"/>
      <protection locked="0"/>
    </xf>
    <xf numFmtId="0" fontId="1" fillId="2" borderId="4" xfId="0" applyFont="1" applyFill="1" applyBorder="1" applyAlignment="1" applyProtection="1">
      <alignment vertical="justify"/>
      <protection locked="0"/>
    </xf>
    <xf numFmtId="0" fontId="1" fillId="0" borderId="1" xfId="0" quotePrefix="1" applyFont="1" applyFill="1" applyBorder="1" applyAlignment="1" applyProtection="1">
      <alignment wrapText="1"/>
    </xf>
    <xf numFmtId="0" fontId="1" fillId="0" borderId="1" xfId="0" applyFont="1" applyFill="1" applyBorder="1" applyAlignment="1" applyProtection="1">
      <alignment vertical="justify"/>
    </xf>
    <xf numFmtId="0" fontId="5" fillId="0" borderId="0" xfId="0" applyFont="1" applyFill="1" applyBorder="1" applyProtection="1">
      <protection locked="0"/>
    </xf>
    <xf numFmtId="0" fontId="1" fillId="0" borderId="0" xfId="0" quotePrefix="1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/>
    <xf numFmtId="0" fontId="1" fillId="0" borderId="4" xfId="0" applyFont="1" applyBorder="1" applyAlignment="1" applyProtection="1">
      <alignment vertical="justify"/>
      <protection locked="0"/>
    </xf>
    <xf numFmtId="0" fontId="6" fillId="0" borderId="0" xfId="0" applyFont="1" applyFill="1" applyBorder="1" applyAlignment="1" applyProtection="1">
      <alignment vertical="justify"/>
      <protection locked="0"/>
    </xf>
    <xf numFmtId="0" fontId="2" fillId="3" borderId="4" xfId="0" quotePrefix="1" applyFont="1" applyFill="1" applyBorder="1" applyAlignment="1" applyProtection="1">
      <alignment vertical="justify" wrapText="1"/>
      <protection locked="0"/>
    </xf>
    <xf numFmtId="0" fontId="1" fillId="0" borderId="1" xfId="0" applyNumberFormat="1" applyFont="1" applyFill="1" applyBorder="1" applyProtection="1">
      <protection locked="0"/>
    </xf>
    <xf numFmtId="0" fontId="1" fillId="2" borderId="5" xfId="0" applyNumberFormat="1" applyFont="1" applyFill="1" applyBorder="1" applyProtection="1">
      <protection locked="0"/>
    </xf>
    <xf numFmtId="0" fontId="1" fillId="0" borderId="1" xfId="0" applyNumberFormat="1" applyFont="1" applyFill="1" applyBorder="1" applyAlignment="1" applyProtection="1">
      <alignment horizontal="right"/>
    </xf>
    <xf numFmtId="0" fontId="1" fillId="2" borderId="5" xfId="0" applyNumberFormat="1" applyFont="1" applyFill="1" applyBorder="1" applyAlignment="1" applyProtection="1">
      <alignment horizontal="right"/>
      <protection locked="0"/>
    </xf>
    <xf numFmtId="0" fontId="1" fillId="0" borderId="5" xfId="0" applyFont="1" applyBorder="1" applyProtection="1">
      <protection locked="0"/>
    </xf>
    <xf numFmtId="0" fontId="2" fillId="3" borderId="5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Protection="1">
      <protection locked="0"/>
    </xf>
    <xf numFmtId="0" fontId="4" fillId="0" borderId="1" xfId="0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alignment horizontal="center" wrapText="1"/>
    </xf>
    <xf numFmtId="0" fontId="2" fillId="3" borderId="1" xfId="0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vertical="justify"/>
      <protection locked="0"/>
    </xf>
    <xf numFmtId="0" fontId="1" fillId="0" borderId="1" xfId="0" applyFont="1" applyBorder="1" applyProtection="1">
      <protection locked="0"/>
    </xf>
    <xf numFmtId="0" fontId="1" fillId="0" borderId="0" xfId="0" quotePrefix="1" applyFont="1" applyBorder="1" applyAlignment="1" applyProtection="1">
      <alignment wrapText="1"/>
      <protection locked="0"/>
    </xf>
    <xf numFmtId="0" fontId="3" fillId="6" borderId="1" xfId="0" applyFont="1" applyFill="1" applyBorder="1" applyAlignment="1" applyProtection="1">
      <alignment horizontal="center" wrapText="1"/>
      <protection locked="0"/>
    </xf>
    <xf numFmtId="0" fontId="1" fillId="0" borderId="3" xfId="0" applyFont="1" applyFill="1" applyBorder="1" applyAlignment="1" applyProtection="1">
      <alignment horizontal="left" wrapText="1"/>
      <protection locked="0"/>
    </xf>
    <xf numFmtId="0" fontId="1" fillId="0" borderId="5" xfId="0" applyFont="1" applyFill="1" applyBorder="1" applyAlignment="1" applyProtection="1">
      <alignment horizontal="left" wrapText="1"/>
      <protection locked="0"/>
    </xf>
    <xf numFmtId="0" fontId="1" fillId="0" borderId="4" xfId="0" applyFont="1" applyFill="1" applyBorder="1" applyAlignment="1" applyProtection="1">
      <alignment horizontal="left" wrapText="1"/>
      <protection locked="0"/>
    </xf>
    <xf numFmtId="0" fontId="1" fillId="0" borderId="3" xfId="0" quotePrefix="1" applyFont="1" applyBorder="1" applyAlignment="1" applyProtection="1">
      <alignment horizontal="left" wrapText="1"/>
      <protection locked="0"/>
    </xf>
    <xf numFmtId="0" fontId="1" fillId="0" borderId="5" xfId="0" quotePrefix="1" applyFont="1" applyBorder="1" applyAlignment="1" applyProtection="1">
      <alignment horizontal="left" wrapText="1"/>
      <protection locked="0"/>
    </xf>
    <xf numFmtId="0" fontId="1" fillId="0" borderId="4" xfId="0" quotePrefix="1" applyFont="1" applyBorder="1" applyAlignment="1" applyProtection="1">
      <alignment horizontal="left" wrapText="1"/>
      <protection locked="0"/>
    </xf>
    <xf numFmtId="0" fontId="1" fillId="0" borderId="0" xfId="0" quotePrefix="1" applyFont="1" applyBorder="1" applyAlignment="1" applyProtection="1">
      <alignment wrapText="1"/>
      <protection locked="0"/>
    </xf>
    <xf numFmtId="0" fontId="7" fillId="6" borderId="3" xfId="0" applyFont="1" applyFill="1" applyBorder="1" applyAlignment="1" applyProtection="1">
      <alignment horizontal="left" wrapText="1"/>
      <protection locked="0"/>
    </xf>
    <xf numFmtId="0" fontId="2" fillId="6" borderId="5" xfId="0" applyFont="1" applyFill="1" applyBorder="1" applyAlignment="1" applyProtection="1">
      <alignment horizontal="left" wrapText="1"/>
      <protection locked="0"/>
    </xf>
    <xf numFmtId="0" fontId="2" fillId="6" borderId="4" xfId="0" applyFont="1" applyFill="1" applyBorder="1" applyAlignment="1" applyProtection="1">
      <alignment horizontal="left"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1" fillId="0" borderId="8" xfId="0" applyFont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vertical="justify"/>
      <protection locked="0"/>
    </xf>
    <xf numFmtId="0" fontId="1" fillId="0" borderId="3" xfId="0" applyFont="1" applyBorder="1" applyAlignment="1" applyProtection="1">
      <alignment horizontal="center" vertical="justify"/>
      <protection locked="0"/>
    </xf>
    <xf numFmtId="0" fontId="1" fillId="0" borderId="4" xfId="0" applyFont="1" applyBorder="1" applyAlignment="1" applyProtection="1">
      <alignment horizontal="center" vertical="justify"/>
      <protection locked="0"/>
    </xf>
    <xf numFmtId="0" fontId="2" fillId="3" borderId="1" xfId="0" applyFont="1" applyFill="1" applyBorder="1" applyAlignment="1" applyProtection="1">
      <alignment horizontal="center" wrapText="1"/>
    </xf>
    <xf numFmtId="0" fontId="2" fillId="3" borderId="1" xfId="0" applyFont="1" applyFill="1" applyBorder="1" applyAlignment="1" applyProtection="1">
      <alignment horizontal="center"/>
    </xf>
    <xf numFmtId="0" fontId="3" fillId="2" borderId="9" xfId="0" applyFont="1" applyFill="1" applyBorder="1" applyAlignment="1" applyProtection="1">
      <alignment horizontal="left" vertical="center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vertical="top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1F135-AB50-4598-96F1-70A9E906EA2A}">
  <dimension ref="A1:I46"/>
  <sheetViews>
    <sheetView tabSelected="1" zoomScaleNormal="100" workbookViewId="0">
      <selection activeCell="G43" sqref="G43"/>
    </sheetView>
  </sheetViews>
  <sheetFormatPr defaultColWidth="8.85546875" defaultRowHeight="15" x14ac:dyDescent="0.25"/>
  <cols>
    <col min="1" max="1" width="28" style="1" customWidth="1"/>
    <col min="2" max="2" width="15.28515625" style="1" customWidth="1"/>
    <col min="3" max="3" width="14.28515625" style="1" customWidth="1"/>
    <col min="4" max="4" width="13" style="1" customWidth="1"/>
    <col min="5" max="5" width="20.28515625" style="1" customWidth="1"/>
    <col min="6" max="6" width="15.28515625" style="1" customWidth="1"/>
    <col min="7" max="7" width="17.28515625" style="1" customWidth="1"/>
    <col min="8" max="8" width="8.28515625" style="4" customWidth="1"/>
    <col min="9" max="9" width="0" style="1" hidden="1" customWidth="1"/>
    <col min="10" max="10" width="10.7109375" style="1" customWidth="1"/>
    <col min="11" max="16384" width="8.85546875" style="1"/>
  </cols>
  <sheetData>
    <row r="1" spans="1:9" x14ac:dyDescent="0.25">
      <c r="B1" s="69" t="s">
        <v>13</v>
      </c>
      <c r="C1" s="69"/>
      <c r="D1" s="69"/>
      <c r="E1" s="2"/>
      <c r="F1" s="3"/>
    </row>
    <row r="2" spans="1:9" x14ac:dyDescent="0.25">
      <c r="B2" s="54" t="s">
        <v>29</v>
      </c>
      <c r="C2" s="70"/>
      <c r="D2" s="70"/>
      <c r="E2" s="5"/>
      <c r="F2" s="4"/>
    </row>
    <row r="3" spans="1:9" ht="28.9" customHeight="1" x14ac:dyDescent="0.25">
      <c r="B3" s="54" t="s">
        <v>12</v>
      </c>
      <c r="C3" s="70"/>
      <c r="D3" s="70"/>
      <c r="E3" s="5"/>
      <c r="F3" s="4"/>
    </row>
    <row r="4" spans="1:9" ht="28.9" customHeight="1" x14ac:dyDescent="0.25">
      <c r="B4" s="53" t="s">
        <v>30</v>
      </c>
      <c r="C4" s="71"/>
      <c r="D4" s="71"/>
      <c r="E4" s="6"/>
      <c r="F4" s="7"/>
    </row>
    <row r="5" spans="1:9" ht="28.9" customHeight="1" x14ac:dyDescent="0.25">
      <c r="B5" s="53" t="s">
        <v>31</v>
      </c>
      <c r="C5" s="71"/>
      <c r="D5" s="71"/>
      <c r="E5" s="6"/>
      <c r="F5" s="7"/>
    </row>
    <row r="6" spans="1:9" ht="31.5" customHeight="1" x14ac:dyDescent="0.25">
      <c r="B6" s="8" t="s">
        <v>32</v>
      </c>
      <c r="C6" s="72"/>
      <c r="D6" s="73"/>
      <c r="E6" s="6"/>
      <c r="F6" s="7"/>
    </row>
    <row r="8" spans="1:9" ht="29.25" customHeight="1" x14ac:dyDescent="0.25">
      <c r="A8" s="74" t="s">
        <v>24</v>
      </c>
      <c r="B8" s="75"/>
      <c r="C8" s="75"/>
      <c r="D8" s="75"/>
      <c r="E8" s="75"/>
      <c r="F8" s="75"/>
      <c r="G8" s="75"/>
    </row>
    <row r="9" spans="1:9" ht="57" customHeight="1" x14ac:dyDescent="0.25">
      <c r="A9" s="51"/>
      <c r="B9" s="52"/>
      <c r="C9" s="9" t="s">
        <v>44</v>
      </c>
      <c r="D9" s="79" t="s">
        <v>28</v>
      </c>
      <c r="E9" s="79" t="s">
        <v>45</v>
      </c>
      <c r="F9" s="79" t="s">
        <v>46</v>
      </c>
      <c r="G9" s="10" t="s">
        <v>25</v>
      </c>
    </row>
    <row r="10" spans="1:9" ht="48" customHeight="1" x14ac:dyDescent="0.25">
      <c r="A10" s="11" t="s">
        <v>21</v>
      </c>
      <c r="B10" s="12">
        <f>(F17-SUM(F29, G29, F35))</f>
        <v>0</v>
      </c>
      <c r="C10" s="13"/>
      <c r="D10" s="13"/>
      <c r="E10" s="13"/>
      <c r="F10" s="13"/>
      <c r="G10" s="13"/>
    </row>
    <row r="11" spans="1:9" ht="30" x14ac:dyDescent="0.25">
      <c r="A11" s="11" t="s">
        <v>15</v>
      </c>
      <c r="B11" s="12">
        <f>(ROUNDDOWN((0.2*B10),0))</f>
        <v>0</v>
      </c>
      <c r="C11" s="12">
        <f>F46</f>
        <v>0</v>
      </c>
      <c r="D11" s="12">
        <f>G46</f>
        <v>0</v>
      </c>
      <c r="E11" s="12">
        <f>SUM(C11,D11)</f>
        <v>0</v>
      </c>
      <c r="F11" s="14" t="e">
        <f>0.2-G11</f>
        <v>#DIV/0!</v>
      </c>
      <c r="G11" s="15" t="e">
        <f>(B11-E11)/B10</f>
        <v>#DIV/0!</v>
      </c>
    </row>
    <row r="12" spans="1:9" ht="30" x14ac:dyDescent="0.25">
      <c r="A12" s="11" t="s">
        <v>16</v>
      </c>
      <c r="B12" s="12">
        <f>(ROUNDDOWN((0.1*B10),0))</f>
        <v>0</v>
      </c>
      <c r="C12" s="12">
        <f>F43</f>
        <v>0</v>
      </c>
      <c r="D12" s="12">
        <f>G43</f>
        <v>0</v>
      </c>
      <c r="E12" s="12">
        <f>SUM(C12,D12)</f>
        <v>0</v>
      </c>
      <c r="F12" s="14" t="e">
        <f>0.1-G12</f>
        <v>#DIV/0!</v>
      </c>
      <c r="G12" s="15" t="e">
        <f>(B12-E12)/B10</f>
        <v>#DIV/0!</v>
      </c>
    </row>
    <row r="13" spans="1:9" ht="30" x14ac:dyDescent="0.25">
      <c r="A13" s="11" t="s">
        <v>14</v>
      </c>
      <c r="B13" s="12">
        <f t="shared" ref="B13:G13" si="0">SUM(B11:B12)</f>
        <v>0</v>
      </c>
      <c r="C13" s="12">
        <f t="shared" si="0"/>
        <v>0</v>
      </c>
      <c r="D13" s="12">
        <f t="shared" si="0"/>
        <v>0</v>
      </c>
      <c r="E13" s="12">
        <f>SUM(E11:E12)</f>
        <v>0</v>
      </c>
      <c r="F13" s="14" t="e">
        <f t="shared" si="0"/>
        <v>#DIV/0!</v>
      </c>
      <c r="G13" s="16" t="e">
        <f t="shared" si="0"/>
        <v>#DIV/0!</v>
      </c>
    </row>
    <row r="14" spans="1:9" ht="30" x14ac:dyDescent="0.25">
      <c r="A14" s="11" t="s">
        <v>26</v>
      </c>
      <c r="B14" s="13"/>
      <c r="C14" s="17">
        <f>SUM(F35,F29,F43,F46)</f>
        <v>0</v>
      </c>
      <c r="D14" s="17">
        <f>SUM(G29,G43,G46)</f>
        <v>0</v>
      </c>
      <c r="E14" s="17">
        <f>SUM(C14:D14)</f>
        <v>0</v>
      </c>
      <c r="F14" s="13"/>
      <c r="G14" s="13"/>
    </row>
    <row r="15" spans="1:9" ht="7.5" customHeight="1" thickBot="1" x14ac:dyDescent="0.3"/>
    <row r="16" spans="1:9" s="20" customFormat="1" ht="47.25" customHeight="1" thickBot="1" x14ac:dyDescent="0.3">
      <c r="A16" s="76" t="s">
        <v>43</v>
      </c>
      <c r="B16" s="77"/>
      <c r="C16" s="77"/>
      <c r="D16" s="77"/>
      <c r="E16" s="77"/>
      <c r="F16" s="77"/>
      <c r="G16" s="78"/>
      <c r="H16" s="18"/>
      <c r="I16" s="19"/>
    </row>
    <row r="17" spans="1:9" ht="18" customHeight="1" x14ac:dyDescent="0.25">
      <c r="A17" s="64" t="s">
        <v>27</v>
      </c>
      <c r="B17" s="65"/>
      <c r="C17" s="65"/>
      <c r="D17" s="65"/>
      <c r="E17" s="66"/>
      <c r="F17" s="21"/>
      <c r="G17" s="22"/>
      <c r="I17" s="23">
        <v>500</v>
      </c>
    </row>
    <row r="18" spans="1:9" ht="14.45" customHeight="1" x14ac:dyDescent="0.25">
      <c r="A18" s="24"/>
      <c r="B18" s="24"/>
      <c r="C18" s="24"/>
      <c r="D18" s="24"/>
      <c r="E18" s="24"/>
      <c r="F18" s="25"/>
      <c r="G18" s="26"/>
      <c r="I18" s="27"/>
    </row>
    <row r="19" spans="1:9" ht="48" customHeight="1" x14ac:dyDescent="0.25">
      <c r="A19" s="64" t="s">
        <v>36</v>
      </c>
      <c r="B19" s="65"/>
      <c r="C19" s="65"/>
      <c r="D19" s="65"/>
      <c r="E19" s="66"/>
      <c r="F19" s="56" t="s">
        <v>39</v>
      </c>
      <c r="G19" s="56" t="s">
        <v>20</v>
      </c>
      <c r="H19" s="28"/>
      <c r="I19" s="29" t="s">
        <v>17</v>
      </c>
    </row>
    <row r="20" spans="1:9" ht="43.15" customHeight="1" x14ac:dyDescent="0.25">
      <c r="A20" s="60" t="s">
        <v>18</v>
      </c>
      <c r="B20" s="61"/>
      <c r="C20" s="61"/>
      <c r="D20" s="61"/>
      <c r="E20" s="62"/>
      <c r="F20" s="30"/>
      <c r="G20" s="31"/>
      <c r="I20" s="32">
        <v>10</v>
      </c>
    </row>
    <row r="21" spans="1:9" ht="28.9" customHeight="1" x14ac:dyDescent="0.25">
      <c r="A21" s="60" t="s">
        <v>3</v>
      </c>
      <c r="B21" s="61"/>
      <c r="C21" s="61"/>
      <c r="D21" s="61"/>
      <c r="E21" s="62"/>
      <c r="F21" s="30"/>
      <c r="G21" s="31"/>
      <c r="I21" s="32">
        <v>0</v>
      </c>
    </row>
    <row r="22" spans="1:9" ht="14.45" customHeight="1" x14ac:dyDescent="0.25">
      <c r="A22" s="60" t="s">
        <v>4</v>
      </c>
      <c r="B22" s="61"/>
      <c r="C22" s="61"/>
      <c r="D22" s="61"/>
      <c r="E22" s="62"/>
      <c r="F22" s="30"/>
      <c r="G22" s="31"/>
      <c r="I22" s="32">
        <v>5</v>
      </c>
    </row>
    <row r="23" spans="1:9" ht="14.45" customHeight="1" x14ac:dyDescent="0.25">
      <c r="A23" s="60" t="s">
        <v>5</v>
      </c>
      <c r="B23" s="61"/>
      <c r="C23" s="61"/>
      <c r="D23" s="61"/>
      <c r="E23" s="62"/>
      <c r="F23" s="30"/>
      <c r="G23" s="31"/>
      <c r="I23" s="32">
        <v>20</v>
      </c>
    </row>
    <row r="24" spans="1:9" ht="14.45" customHeight="1" x14ac:dyDescent="0.25">
      <c r="A24" s="60" t="s">
        <v>6</v>
      </c>
      <c r="B24" s="61"/>
      <c r="C24" s="61"/>
      <c r="D24" s="61"/>
      <c r="E24" s="62"/>
      <c r="F24" s="30"/>
      <c r="G24" s="31"/>
      <c r="I24" s="32">
        <v>0</v>
      </c>
    </row>
    <row r="25" spans="1:9" ht="14.45" customHeight="1" x14ac:dyDescent="0.25">
      <c r="A25" s="60" t="s">
        <v>7</v>
      </c>
      <c r="B25" s="61"/>
      <c r="C25" s="61"/>
      <c r="D25" s="61"/>
      <c r="E25" s="62"/>
      <c r="F25" s="30"/>
      <c r="G25" s="31"/>
      <c r="I25" s="33">
        <v>5</v>
      </c>
    </row>
    <row r="26" spans="1:9" ht="14.45" customHeight="1" x14ac:dyDescent="0.25">
      <c r="A26" s="60" t="s">
        <v>22</v>
      </c>
      <c r="B26" s="61"/>
      <c r="C26" s="61"/>
      <c r="D26" s="61"/>
      <c r="E26" s="62"/>
      <c r="F26" s="30"/>
      <c r="G26" s="31"/>
      <c r="I26" s="33"/>
    </row>
    <row r="27" spans="1:9" ht="14.45" customHeight="1" x14ac:dyDescent="0.25">
      <c r="A27" s="60" t="s">
        <v>10</v>
      </c>
      <c r="B27" s="61"/>
      <c r="C27" s="61"/>
      <c r="D27" s="61"/>
      <c r="E27" s="62"/>
      <c r="F27" s="30"/>
      <c r="G27" s="31"/>
      <c r="I27" s="32">
        <v>0</v>
      </c>
    </row>
    <row r="28" spans="1:9" ht="14.45" customHeight="1" x14ac:dyDescent="0.25">
      <c r="A28" s="60" t="s">
        <v>11</v>
      </c>
      <c r="B28" s="61"/>
      <c r="C28" s="61"/>
      <c r="D28" s="61"/>
      <c r="E28" s="62"/>
      <c r="F28" s="30"/>
      <c r="G28" s="31"/>
      <c r="I28" s="32">
        <v>0</v>
      </c>
    </row>
    <row r="29" spans="1:9" ht="14.45" customHeight="1" x14ac:dyDescent="0.25">
      <c r="A29" s="60" t="s">
        <v>33</v>
      </c>
      <c r="B29" s="61"/>
      <c r="C29" s="61"/>
      <c r="D29" s="61"/>
      <c r="E29" s="62"/>
      <c r="F29" s="34">
        <f>SUM(F20:F28)</f>
        <v>0</v>
      </c>
      <c r="G29" s="35">
        <f>SUM(G20:G28)</f>
        <v>0</v>
      </c>
      <c r="H29" s="36"/>
      <c r="I29" s="32">
        <f>SUM(I27:I28)</f>
        <v>0</v>
      </c>
    </row>
    <row r="30" spans="1:9" ht="14.45" customHeight="1" x14ac:dyDescent="0.25">
      <c r="A30" s="55"/>
      <c r="B30" s="55"/>
      <c r="C30" s="55"/>
      <c r="D30" s="55"/>
      <c r="E30" s="55"/>
      <c r="F30" s="37"/>
      <c r="G30" s="7"/>
      <c r="H30" s="36"/>
      <c r="I30" s="32"/>
    </row>
    <row r="31" spans="1:9" ht="28.5" customHeight="1" x14ac:dyDescent="0.25">
      <c r="A31" s="64" t="s">
        <v>23</v>
      </c>
      <c r="B31" s="65"/>
      <c r="C31" s="65"/>
      <c r="D31" s="65"/>
      <c r="E31" s="66"/>
      <c r="F31" s="56" t="s">
        <v>39</v>
      </c>
      <c r="G31" s="56" t="s">
        <v>20</v>
      </c>
      <c r="H31" s="36"/>
      <c r="I31" s="32"/>
    </row>
    <row r="32" spans="1:9" ht="14.45" customHeight="1" x14ac:dyDescent="0.25">
      <c r="A32" s="60" t="s">
        <v>8</v>
      </c>
      <c r="B32" s="61"/>
      <c r="C32" s="61"/>
      <c r="D32" s="61"/>
      <c r="E32" s="62"/>
      <c r="F32" s="30"/>
      <c r="G32" s="38"/>
      <c r="H32" s="36"/>
      <c r="I32" s="32"/>
    </row>
    <row r="33" spans="1:9" ht="14.45" customHeight="1" x14ac:dyDescent="0.25">
      <c r="A33" s="60" t="s">
        <v>9</v>
      </c>
      <c r="B33" s="61"/>
      <c r="C33" s="61"/>
      <c r="D33" s="61"/>
      <c r="E33" s="62"/>
      <c r="F33" s="30"/>
      <c r="G33" s="38"/>
      <c r="H33" s="36"/>
      <c r="I33" s="32"/>
    </row>
    <row r="34" spans="1:9" ht="14.45" customHeight="1" x14ac:dyDescent="0.25">
      <c r="A34" s="60" t="s">
        <v>37</v>
      </c>
      <c r="B34" s="61"/>
      <c r="C34" s="61"/>
      <c r="D34" s="61"/>
      <c r="E34" s="62"/>
      <c r="F34" s="30"/>
      <c r="G34" s="38"/>
      <c r="H34" s="36"/>
      <c r="I34" s="32"/>
    </row>
    <row r="35" spans="1:9" ht="14.45" customHeight="1" x14ac:dyDescent="0.25">
      <c r="A35" s="60" t="s">
        <v>34</v>
      </c>
      <c r="B35" s="61"/>
      <c r="C35" s="61"/>
      <c r="D35" s="61"/>
      <c r="E35" s="62"/>
      <c r="F35" s="34">
        <f>SUM(F32:F34)</f>
        <v>0</v>
      </c>
      <c r="G35" s="38"/>
      <c r="H35" s="36"/>
      <c r="I35" s="32"/>
    </row>
    <row r="36" spans="1:9" ht="14.45" customHeight="1" x14ac:dyDescent="0.25">
      <c r="A36" s="63"/>
      <c r="B36" s="63"/>
      <c r="C36" s="63"/>
      <c r="D36" s="55"/>
      <c r="E36" s="55"/>
      <c r="F36" s="55"/>
      <c r="G36" s="6"/>
      <c r="I36" s="39"/>
    </row>
    <row r="37" spans="1:9" ht="31.5" customHeight="1" x14ac:dyDescent="0.25">
      <c r="A37" s="64" t="s">
        <v>42</v>
      </c>
      <c r="B37" s="65"/>
      <c r="C37" s="65"/>
      <c r="D37" s="65"/>
      <c r="E37" s="66"/>
      <c r="F37" s="56" t="s">
        <v>39</v>
      </c>
      <c r="G37" s="56" t="s">
        <v>20</v>
      </c>
      <c r="H37" s="40"/>
      <c r="I37" s="41"/>
    </row>
    <row r="38" spans="1:9" ht="28.9" customHeight="1" x14ac:dyDescent="0.25">
      <c r="A38" s="60" t="s">
        <v>1</v>
      </c>
      <c r="B38" s="61"/>
      <c r="C38" s="61"/>
      <c r="D38" s="61"/>
      <c r="E38" s="62"/>
      <c r="F38" s="30"/>
      <c r="G38" s="42"/>
      <c r="I38" s="43">
        <v>10</v>
      </c>
    </row>
    <row r="39" spans="1:9" ht="28.9" customHeight="1" x14ac:dyDescent="0.25">
      <c r="A39" s="60" t="s">
        <v>2</v>
      </c>
      <c r="B39" s="61"/>
      <c r="C39" s="61"/>
      <c r="D39" s="61"/>
      <c r="E39" s="62"/>
      <c r="F39" s="30"/>
      <c r="G39" s="42"/>
      <c r="I39" s="43">
        <v>10</v>
      </c>
    </row>
    <row r="40" spans="1:9" ht="28.9" customHeight="1" x14ac:dyDescent="0.25">
      <c r="A40" s="60" t="s">
        <v>0</v>
      </c>
      <c r="B40" s="61"/>
      <c r="C40" s="61"/>
      <c r="D40" s="61"/>
      <c r="E40" s="62"/>
      <c r="F40" s="30"/>
      <c r="G40" s="42"/>
      <c r="I40" s="43">
        <v>2</v>
      </c>
    </row>
    <row r="41" spans="1:9" ht="28.9" customHeight="1" x14ac:dyDescent="0.25">
      <c r="A41" s="60" t="s">
        <v>19</v>
      </c>
      <c r="B41" s="61"/>
      <c r="C41" s="61"/>
      <c r="D41" s="61"/>
      <c r="E41" s="62"/>
      <c r="F41" s="30"/>
      <c r="G41" s="42"/>
      <c r="I41" s="43">
        <v>4</v>
      </c>
    </row>
    <row r="42" spans="1:9" ht="28.9" customHeight="1" x14ac:dyDescent="0.25">
      <c r="A42" s="60" t="s">
        <v>38</v>
      </c>
      <c r="B42" s="61"/>
      <c r="C42" s="61"/>
      <c r="D42" s="61"/>
      <c r="E42" s="62"/>
      <c r="F42" s="30"/>
      <c r="G42" s="42"/>
      <c r="I42" s="43"/>
    </row>
    <row r="43" spans="1:9" ht="14.45" customHeight="1" x14ac:dyDescent="0.25">
      <c r="A43" s="60" t="s">
        <v>35</v>
      </c>
      <c r="B43" s="61"/>
      <c r="C43" s="61"/>
      <c r="D43" s="61"/>
      <c r="E43" s="62"/>
      <c r="F43" s="34">
        <f>SUM(F38:F42)</f>
        <v>0</v>
      </c>
      <c r="G43" s="44">
        <f>SUM(G38:G42)</f>
        <v>0</v>
      </c>
      <c r="H43" s="36"/>
      <c r="I43" s="45">
        <f>SUM(I38:I41)</f>
        <v>26</v>
      </c>
    </row>
    <row r="44" spans="1:9" ht="14.45" customHeight="1" x14ac:dyDescent="0.25">
      <c r="A44" s="67"/>
      <c r="B44" s="67"/>
      <c r="C44" s="67"/>
      <c r="D44" s="67"/>
      <c r="E44" s="67"/>
      <c r="F44" s="68"/>
      <c r="G44" s="5"/>
      <c r="I44" s="46"/>
    </row>
    <row r="45" spans="1:9" ht="28.9" customHeight="1" x14ac:dyDescent="0.25">
      <c r="A45" s="64" t="s">
        <v>41</v>
      </c>
      <c r="B45" s="65"/>
      <c r="C45" s="65"/>
      <c r="D45" s="65"/>
      <c r="E45" s="66"/>
      <c r="F45" s="56" t="s">
        <v>39</v>
      </c>
      <c r="G45" s="56" t="s">
        <v>20</v>
      </c>
      <c r="I45" s="47"/>
    </row>
    <row r="46" spans="1:9" ht="14.45" customHeight="1" x14ac:dyDescent="0.25">
      <c r="A46" s="57" t="s">
        <v>40</v>
      </c>
      <c r="B46" s="58"/>
      <c r="C46" s="58"/>
      <c r="D46" s="58"/>
      <c r="E46" s="59"/>
      <c r="F46" s="48"/>
      <c r="G46" s="50"/>
      <c r="I46" s="49">
        <v>40</v>
      </c>
    </row>
  </sheetData>
  <mergeCells count="36">
    <mergeCell ref="A21:E21"/>
    <mergeCell ref="B1:D1"/>
    <mergeCell ref="C2:D2"/>
    <mergeCell ref="C3:D3"/>
    <mergeCell ref="C4:D4"/>
    <mergeCell ref="C5:D5"/>
    <mergeCell ref="C6:D6"/>
    <mergeCell ref="A8:G8"/>
    <mergeCell ref="A16:G16"/>
    <mergeCell ref="A17:E17"/>
    <mergeCell ref="A19:E19"/>
    <mergeCell ref="A20:E20"/>
    <mergeCell ref="A34:E34"/>
    <mergeCell ref="A22:E22"/>
    <mergeCell ref="A23:E23"/>
    <mergeCell ref="A24:E24"/>
    <mergeCell ref="A25:E25"/>
    <mergeCell ref="A26:E26"/>
    <mergeCell ref="A27:E27"/>
    <mergeCell ref="A28:E28"/>
    <mergeCell ref="A29:E29"/>
    <mergeCell ref="A31:E31"/>
    <mergeCell ref="A32:E32"/>
    <mergeCell ref="A33:E33"/>
    <mergeCell ref="A35:E35"/>
    <mergeCell ref="A36:C36"/>
    <mergeCell ref="A37:E37"/>
    <mergeCell ref="A38:E38"/>
    <mergeCell ref="A39:E39"/>
    <mergeCell ref="A40:E40"/>
    <mergeCell ref="A41:E41"/>
    <mergeCell ref="A43:E43"/>
    <mergeCell ref="A44:F44"/>
    <mergeCell ref="A45:E45"/>
    <mergeCell ref="A46:E46"/>
    <mergeCell ref="A42:E42"/>
  </mergeCells>
  <conditionalFormatting sqref="F13:G13 G11:G12">
    <cfRule type="expression" dxfId="11" priority="14">
      <formula>F11&gt;0</formula>
    </cfRule>
    <cfRule type="expression" dxfId="10" priority="15">
      <formula>F11&lt;0</formula>
    </cfRule>
  </conditionalFormatting>
  <conditionalFormatting sqref="F11:F12">
    <cfRule type="expression" dxfId="9" priority="12">
      <formula>F11&gt;0</formula>
    </cfRule>
    <cfRule type="expression" dxfId="8" priority="13">
      <formula>F11&lt;0</formula>
    </cfRule>
  </conditionalFormatting>
  <conditionalFormatting sqref="F13">
    <cfRule type="cellIs" dxfId="7" priority="5" operator="greaterThan">
      <formula>0.3</formula>
    </cfRule>
    <cfRule type="cellIs" priority="6" operator="greaterThanOrEqual">
      <formula>0.31</formula>
    </cfRule>
    <cfRule type="cellIs" dxfId="6" priority="7" operator="greaterThan">
      <formula>0.31</formula>
    </cfRule>
    <cfRule type="cellIs" priority="8" operator="greaterThanOrEqual">
      <formula>0.31</formula>
    </cfRule>
    <cfRule type="cellIs" dxfId="5" priority="9" operator="equal">
      <formula>31</formula>
    </cfRule>
    <cfRule type="cellIs" priority="10" operator="greaterThanOrEqual">
      <formula>31</formula>
    </cfRule>
    <cfRule type="cellIs" dxfId="4" priority="11" operator="greaterThanOrEqual">
      <formula>31</formula>
    </cfRule>
  </conditionalFormatting>
  <conditionalFormatting sqref="G13">
    <cfRule type="cellIs" dxfId="3" priority="3" operator="lessThan">
      <formula>0</formula>
    </cfRule>
    <cfRule type="cellIs" dxfId="2" priority="4" operator="equal">
      <formula>0</formula>
    </cfRule>
  </conditionalFormatting>
  <conditionalFormatting sqref="G11">
    <cfRule type="cellIs" dxfId="1" priority="2" operator="lessThan">
      <formula>0</formula>
    </cfRule>
  </conditionalFormatting>
  <conditionalFormatting sqref="G12">
    <cfRule type="cellIs" dxfId="0" priority="1" operator="lessThan">
      <formula>0</formula>
    </cfRule>
  </conditionalFormatting>
  <dataValidations count="3">
    <dataValidation allowBlank="1" showErrorMessage="1" promptTitle="Error!" prompt="Do not enter data in this cell." sqref="G46" xr:uid="{72170201-9762-457F-A41E-48689ACF87DF}"/>
    <dataValidation type="custom" showInputMessage="1" showErrorMessage="1" error="This cell contains a formula." sqref="F29" xr:uid="{753D7E2F-5E0A-454D-A2B2-5D3C1B129AEE}">
      <formula1>SUM(F20:F28)</formula1>
    </dataValidation>
    <dataValidation allowBlank="1" showInputMessage="1" showErrorMessage="1" promptTitle="Error!" prompt="Do not enter data in this cell." sqref="G32:G35" xr:uid="{C3318114-56F6-4D91-8CF9-E7B240D77A25}"/>
  </dataValidations>
  <printOptions headings="1"/>
  <pageMargins left="0.7" right="0.7" top="0.75" bottom="0.75" header="0.3" footer="0.3"/>
  <pageSetup orientation="landscape" r:id="rId1"/>
  <headerFooter>
    <oddHeader>&amp;C&amp;"-,Bold"&amp;12PBV Program Cap Calculation Worksheet</oddHeader>
    <oddFooter>&amp;L&amp;P&amp;Rv.2 (11/2017)</oddFooter>
  </headerFooter>
  <rowBreaks count="1" manualBreakCount="1">
    <brk id="1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4155449244E54AABCD025F89917D5D" ma:contentTypeVersion="1" ma:contentTypeDescription="Create a new document." ma:contentTypeScope="" ma:versionID="d6a7f20000b48891ad23efd967b8e414">
  <xsd:schema xmlns:xsd="http://www.w3.org/2001/XMLSchema" xmlns:xs="http://www.w3.org/2001/XMLSchema" xmlns:p="http://schemas.microsoft.com/office/2006/metadata/properties" xmlns:ns2="f20e5fed-5a69-4113-bfa4-dce3213d8867" targetNamespace="http://schemas.microsoft.com/office/2006/metadata/properties" ma:root="true" ma:fieldsID="e56dd151ad46c126522b8b4720446293" ns2:_="">
    <xsd:import namespace="f20e5fed-5a69-4113-bfa4-dce3213d886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0e5fed-5a69-4113-bfa4-dce3213d886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5FA32B-5293-49A8-B191-4394E718D69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FA0D2F6B-239B-493D-9FC1-B8D10ED004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9E2AE2-8872-4345-9F04-359D122C057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A26D704F-8B6C-4350-AF79-658F93A395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0e5fed-5a69-4113-bfa4-dce3213d88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PBV Program Cap Wrks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2017-03-07T13:07:22Z</dcterms:created>
  <dcterms:modified xsi:type="dcterms:W3CDTF">2022-07-29T19:26:01Z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0x0101008C4155449244E54AABCD025F89917D5D</vt:lpwstr>
  </property>
</Properties>
</file>