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V-500\"/>
    </mc:Choice>
  </mc:AlternateContent>
  <xr:revisionPtr revIDLastSave="0" documentId="13_ncr:1_{18DE4122-E94A-4EEB-B06E-76179285FA3F}" xr6:coauthVersionLast="47" xr6:coauthVersionMax="47" xr10:uidLastSave="{00000000-0000-0000-0000-000000000000}"/>
  <bookViews>
    <workbookView xWindow="10440" yWindow="5808" windowWidth="29436" windowHeight="16176" xr2:uid="{961AF7B6-F611-429E-A85B-143150EA653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B5" i="1" s="1"/>
  <c r="C5" i="1" s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<sst xmlns="http://schemas.openxmlformats.org/spreadsheetml/2006/main" count="209" uniqueCount="120">
  <si>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</si>
  <si>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</si>
  <si>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</si>
  <si>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</si>
  <si>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</si>
  <si>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</si>
  <si>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</si>
  <si>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</si>
  <si>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</si>
  <si>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</si>
  <si>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</si>
  <si>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</si>
  <si>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</si>
  <si>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</si>
  <si>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</si>
  <si>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</si>
  <si>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</si>
  <si>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</si>
  <si>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</si>
  <si>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</si>
  <si>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</si>
  <si>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</si>
  <si>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</si>
  <si>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</si>
  <si>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</si>
  <si>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</si>
  <si>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</si>
  <si>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</si>
  <si>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</si>
  <si>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</si>
  <si>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</si>
  <si>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</si>
  <si>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</si>
  <si>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</si>
  <si>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</si>
  <si>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WV-508</t>
  </si>
  <si>
    <t>Telamon Corporation</t>
  </si>
  <si>
    <t>Renewal Project Application for Telamon Permanent Supportive Housing Program FY23</t>
  </si>
  <si>
    <t>WV0022L3E082316</t>
  </si>
  <si>
    <t>PH</t>
  </si>
  <si>
    <t/>
  </si>
  <si>
    <t>Pittsburgh</t>
  </si>
  <si>
    <t>West Virginia Balance of State CoC</t>
  </si>
  <si>
    <t>West Virginia Coalition to End Homelessness</t>
  </si>
  <si>
    <t>WV Coalition to End Homelessness, Inc.</t>
  </si>
  <si>
    <t>HMIS Renewal FY2023</t>
  </si>
  <si>
    <t>WV0028L3E082315</t>
  </si>
  <si>
    <t>Bartlett House, Inc</t>
  </si>
  <si>
    <t>West Run Permanent Supportive Housing 2021</t>
  </si>
  <si>
    <t>WV0040L3E082311</t>
  </si>
  <si>
    <t>Raleigh County Community Action Association, Incorporated</t>
  </si>
  <si>
    <t>Renewal RCCAA Leasing Consolidation FY23</t>
  </si>
  <si>
    <t>WV0044L3E082312</t>
  </si>
  <si>
    <t>Renewal RCCAA Supportive Housing FY23</t>
  </si>
  <si>
    <t>WV0061L3E082311</t>
  </si>
  <si>
    <t>Southwestern Community Action Council, Inc.</t>
  </si>
  <si>
    <t>Simms Housing FY23</t>
  </si>
  <si>
    <t>WV0066L3E082313</t>
  </si>
  <si>
    <t>North Central WV Community Action, Inc.</t>
  </si>
  <si>
    <t>WV Community Action Agency, INC SHP Permanent Project FY 23</t>
  </si>
  <si>
    <t>WV0068L3E082313</t>
  </si>
  <si>
    <t>Clarksburg Housing Authority</t>
  </si>
  <si>
    <t>PSH-1</t>
  </si>
  <si>
    <t>WV0099L3E082310</t>
  </si>
  <si>
    <t>WV BoS Coordinated Entry FY2023</t>
  </si>
  <si>
    <t>WV0118L3E082308</t>
  </si>
  <si>
    <t>SSO</t>
  </si>
  <si>
    <t>North Central WV Community Action Agency, INC SHP Permanent Project II FY23</t>
  </si>
  <si>
    <t>WV0120L3E082308</t>
  </si>
  <si>
    <t>WVCEH PSH FY2023</t>
  </si>
  <si>
    <t>WV0122L3E082308</t>
  </si>
  <si>
    <t>WVCEH Rapid Rehousing FY2023</t>
  </si>
  <si>
    <t>WV0137L3E082307</t>
  </si>
  <si>
    <t>FMR</t>
  </si>
  <si>
    <t>West Run Bridge &amp; RRH Housing 2021</t>
  </si>
  <si>
    <t>WV0150L3E082306</t>
  </si>
  <si>
    <t>Joint TH &amp; PH-RRH</t>
  </si>
  <si>
    <t>Actual Rent</t>
  </si>
  <si>
    <t>Renewal RCCAA RRH FY23</t>
  </si>
  <si>
    <t>WV0151L3E082306</t>
  </si>
  <si>
    <t>Task Force on Domestic Violence, "HOPE, Inc."</t>
  </si>
  <si>
    <t>HOPE's RRH Project</t>
  </si>
  <si>
    <t>WV0159L3E082305</t>
  </si>
  <si>
    <t>DV</t>
  </si>
  <si>
    <t>Shenandoah Women's Center dba Eastern Panhandle Empowerment Center</t>
  </si>
  <si>
    <t>EPEC's RRH Project- FY 2023</t>
  </si>
  <si>
    <t>WV0170L3E082304</t>
  </si>
  <si>
    <t>WVCEH YHDP SSO FY23 Renewal</t>
  </si>
  <si>
    <t>WV0185Y3E082301</t>
  </si>
  <si>
    <t>YHDP</t>
  </si>
  <si>
    <t>Hagerstown Goodwill Industries dba Horizon Goodwill Industries</t>
  </si>
  <si>
    <t>WV0186Y3E082301</t>
  </si>
  <si>
    <t>Mountain CAP of WV, Inc. a CDC</t>
  </si>
  <si>
    <t>Mountain CAP YHDP Renewal</t>
  </si>
  <si>
    <t>WV0187Y3E082301</t>
  </si>
  <si>
    <t>Renewal RCCAA YHDP FY23</t>
  </si>
  <si>
    <t>WV0188Y3E082301</t>
  </si>
  <si>
    <t>TH/RRH</t>
  </si>
  <si>
    <t>WV0189Y3E082301</t>
  </si>
  <si>
    <t>WVCEH YHDP Rapid Rehousing FY23 Renewal</t>
  </si>
  <si>
    <t>WV0190Y3E082301</t>
  </si>
  <si>
    <t>WVCEH YHDP HMIS FY23 Renewal</t>
  </si>
  <si>
    <t>WV0191Y3E082301</t>
  </si>
  <si>
    <t>HOPE'S TH/RRH Project</t>
  </si>
  <si>
    <t>WV0209D3E082301</t>
  </si>
  <si>
    <t>Mountain CAP CoC DV 2023</t>
  </si>
  <si>
    <t>WV0220D3E082300</t>
  </si>
  <si>
    <t>Randolph County Housing Authority</t>
  </si>
  <si>
    <t>Outreach in North Central West Virginia</t>
  </si>
  <si>
    <t>WV0221L3E082300</t>
  </si>
  <si>
    <t>Family Crisis Intervention Center</t>
  </si>
  <si>
    <t>FCIC RRH DV Project</t>
  </si>
  <si>
    <t>WV0223D3E082300</t>
  </si>
  <si>
    <t>Eastern Regional Family Resource Network, Inc.</t>
  </si>
  <si>
    <t>H2MH Replacement Project</t>
  </si>
  <si>
    <t>WV0224Y3E082300</t>
  </si>
  <si>
    <t>JOINT TH-RRH</t>
  </si>
  <si>
    <t>Rape and Domestic Violence Information Center, Inc.</t>
  </si>
  <si>
    <t>Rapid Rehousing for Survivors of Domestic and Sexual Violence</t>
  </si>
  <si>
    <t>WV0225D3E082300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</si>
</sst>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62B7-3B55-4FEF-A378-344E5F5A8E2E}">
  <sheetPr codeName="Sheet381">
    <pageSetUpPr fitToPage="1"/>
  </sheetPr>
  <dimension ref="A1:DF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1068491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1268489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6694863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329131</v>
      </c>
      <c r="H11" s="29">
        <v>0</v>
      </c>
      <c r="I11" s="29">
        <v>128417</v>
      </c>
      <c r="J11" s="29">
        <v>97357</v>
      </c>
      <c r="K11" s="29">
        <v>0</v>
      </c>
      <c r="L11" s="29">
        <v>2000</v>
      </c>
      <c r="M11" s="29">
        <v>0</v>
      </c>
      <c r="N11" s="30">
        <v>22484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9" si="0">SUM(P11:W11)</f>
        <v>0</v>
      </c>
      <c r="Y11" s="34">
        <f t="shared" ref="Y11:Y49" si="1">SUM(G11:N11)</f>
        <v>579389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453293</v>
      </c>
      <c r="L12" s="29">
        <v>0</v>
      </c>
      <c r="M12" s="29">
        <v>0</v>
      </c>
      <c r="N12" s="30">
        <v>45329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498622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64820</v>
      </c>
      <c r="J13" s="29">
        <v>59359</v>
      </c>
      <c r="K13" s="29">
        <v>0</v>
      </c>
      <c r="L13" s="29">
        <v>0</v>
      </c>
      <c r="M13" s="29">
        <v>0</v>
      </c>
      <c r="N13" s="30">
        <v>9513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133692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294040</v>
      </c>
      <c r="H14" s="29">
        <v>0</v>
      </c>
      <c r="I14" s="29">
        <v>93947</v>
      </c>
      <c r="J14" s="29">
        <v>5964</v>
      </c>
      <c r="K14" s="29">
        <v>0</v>
      </c>
      <c r="L14" s="29">
        <v>5000</v>
      </c>
      <c r="M14" s="29">
        <v>0</v>
      </c>
      <c r="N14" s="30">
        <v>25559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424510</v>
      </c>
    </row>
    <row r="15" spans="1:25" x14ac:dyDescent="0.3">
      <c r="A15" s="25" t="s">
        <v>50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68392</v>
      </c>
      <c r="J15" s="29">
        <v>86178</v>
      </c>
      <c r="K15" s="29">
        <v>0</v>
      </c>
      <c r="L15" s="29">
        <v>0</v>
      </c>
      <c r="M15" s="29">
        <v>0</v>
      </c>
      <c r="N15" s="30">
        <v>6000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160570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31500</v>
      </c>
      <c r="J16" s="29">
        <v>44500</v>
      </c>
      <c r="K16" s="29">
        <v>0</v>
      </c>
      <c r="L16" s="29">
        <v>0</v>
      </c>
      <c r="M16" s="29">
        <v>0</v>
      </c>
      <c r="N16" s="30">
        <v>275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76275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23021</v>
      </c>
      <c r="J17" s="29">
        <v>36683</v>
      </c>
      <c r="K17" s="29">
        <v>0</v>
      </c>
      <c r="L17" s="29">
        <v>0</v>
      </c>
      <c r="M17" s="29">
        <v>0</v>
      </c>
      <c r="N17" s="30">
        <v>3247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62951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332935</v>
      </c>
      <c r="H18" s="29">
        <v>0</v>
      </c>
      <c r="I18" s="29">
        <v>85114</v>
      </c>
      <c r="J18" s="29">
        <v>26750</v>
      </c>
      <c r="K18" s="29">
        <v>0</v>
      </c>
      <c r="L18" s="29">
        <v>0</v>
      </c>
      <c r="M18" s="29">
        <v>0</v>
      </c>
      <c r="N18" s="30">
        <v>23040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467839</v>
      </c>
    </row>
    <row r="19" spans="1:25" x14ac:dyDescent="0.3">
      <c r="A19" s="25" t="s">
        <v>44</v>
      </c>
      <c r="B19" s="25" t="s">
        <v>64</v>
      </c>
      <c r="C19" s="26" t="s">
        <v>65</v>
      </c>
      <c r="D19" s="26">
        <v>2025</v>
      </c>
      <c r="E19" s="26" t="s">
        <v>66</v>
      </c>
      <c r="F19" s="27" t="s">
        <v>40</v>
      </c>
      <c r="G19" s="28">
        <v>0</v>
      </c>
      <c r="H19" s="29">
        <v>0</v>
      </c>
      <c r="I19" s="29">
        <v>254492</v>
      </c>
      <c r="J19" s="29">
        <v>0</v>
      </c>
      <c r="K19" s="29">
        <v>0</v>
      </c>
      <c r="L19" s="29">
        <v>0</v>
      </c>
      <c r="M19" s="29">
        <v>0</v>
      </c>
      <c r="N19" s="30">
        <v>25170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279662</v>
      </c>
    </row>
    <row r="20" spans="1:25" x14ac:dyDescent="0.3">
      <c r="A20" s="25" t="s">
        <v>58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12284</v>
      </c>
      <c r="J20" s="29">
        <v>32590</v>
      </c>
      <c r="K20" s="29">
        <v>0</v>
      </c>
      <c r="L20" s="29">
        <v>0</v>
      </c>
      <c r="M20" s="29">
        <v>0</v>
      </c>
      <c r="N20" s="30">
        <v>3247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48121</v>
      </c>
    </row>
    <row r="21" spans="1:25" x14ac:dyDescent="0.3">
      <c r="A21" s="25" t="s">
        <v>44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404214</v>
      </c>
      <c r="H21" s="29">
        <v>0</v>
      </c>
      <c r="I21" s="29">
        <v>139546</v>
      </c>
      <c r="J21" s="29">
        <v>33531</v>
      </c>
      <c r="K21" s="29">
        <v>0</v>
      </c>
      <c r="L21" s="29">
        <v>5000</v>
      </c>
      <c r="M21" s="29">
        <v>0</v>
      </c>
      <c r="N21" s="30">
        <v>55203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637494</v>
      </c>
    </row>
    <row r="22" spans="1:25" x14ac:dyDescent="0.3">
      <c r="A22" s="25" t="s">
        <v>44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185808</v>
      </c>
      <c r="I22" s="29">
        <v>72619</v>
      </c>
      <c r="J22" s="29">
        <v>0</v>
      </c>
      <c r="K22" s="29">
        <v>0</v>
      </c>
      <c r="L22" s="29">
        <v>9456</v>
      </c>
      <c r="M22" s="29">
        <v>0</v>
      </c>
      <c r="N22" s="30">
        <v>25513</v>
      </c>
      <c r="O22" s="31" t="s">
        <v>73</v>
      </c>
      <c r="P22" s="32">
        <v>0</v>
      </c>
      <c r="Q22" s="32">
        <v>0</v>
      </c>
      <c r="R22" s="32">
        <v>15</v>
      </c>
      <c r="S22" s="32">
        <v>5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20</v>
      </c>
      <c r="Y22" s="34">
        <f t="shared" si="1"/>
        <v>293396</v>
      </c>
    </row>
    <row r="23" spans="1:25" x14ac:dyDescent="0.3">
      <c r="A23" s="25" t="s">
        <v>47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40</v>
      </c>
      <c r="G23" s="28">
        <v>0</v>
      </c>
      <c r="H23" s="29">
        <v>71244</v>
      </c>
      <c r="I23" s="29">
        <v>124182</v>
      </c>
      <c r="J23" s="29">
        <v>25045</v>
      </c>
      <c r="K23" s="29">
        <v>0</v>
      </c>
      <c r="L23" s="29">
        <v>0</v>
      </c>
      <c r="M23" s="29">
        <v>0</v>
      </c>
      <c r="N23" s="30">
        <v>10000</v>
      </c>
      <c r="O23" s="31" t="s">
        <v>77</v>
      </c>
      <c r="P23" s="32">
        <v>0</v>
      </c>
      <c r="Q23" s="32">
        <v>0</v>
      </c>
      <c r="R23" s="32">
        <v>2</v>
      </c>
      <c r="S23" s="32">
        <v>5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7</v>
      </c>
      <c r="Y23" s="34">
        <f t="shared" si="1"/>
        <v>230471</v>
      </c>
    </row>
    <row r="24" spans="1:25" x14ac:dyDescent="0.3">
      <c r="A24" s="25" t="s">
        <v>50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124272</v>
      </c>
      <c r="I24" s="29">
        <v>70055</v>
      </c>
      <c r="J24" s="29">
        <v>0</v>
      </c>
      <c r="K24" s="29">
        <v>0</v>
      </c>
      <c r="L24" s="29">
        <v>5000</v>
      </c>
      <c r="M24" s="29">
        <v>0</v>
      </c>
      <c r="N24" s="30">
        <v>5000</v>
      </c>
      <c r="O24" s="31" t="s">
        <v>77</v>
      </c>
      <c r="P24" s="32">
        <v>0</v>
      </c>
      <c r="Q24" s="32">
        <v>0</v>
      </c>
      <c r="R24" s="32">
        <v>12</v>
      </c>
      <c r="S24" s="32">
        <v>3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15</v>
      </c>
      <c r="Y24" s="34">
        <f t="shared" si="1"/>
        <v>204327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83</v>
      </c>
      <c r="G25" s="28">
        <v>0</v>
      </c>
      <c r="H25" s="29">
        <v>135024</v>
      </c>
      <c r="I25" s="29">
        <v>51085</v>
      </c>
      <c r="J25" s="29">
        <v>0</v>
      </c>
      <c r="K25" s="29">
        <v>0</v>
      </c>
      <c r="L25" s="29">
        <v>5676</v>
      </c>
      <c r="M25" s="29">
        <v>0</v>
      </c>
      <c r="N25" s="30">
        <v>13819</v>
      </c>
      <c r="O25" s="31" t="s">
        <v>73</v>
      </c>
      <c r="P25" s="32">
        <v>0</v>
      </c>
      <c r="Q25" s="32">
        <v>0</v>
      </c>
      <c r="R25" s="32">
        <v>5</v>
      </c>
      <c r="S25" s="32">
        <v>7</v>
      </c>
      <c r="T25" s="32">
        <v>2</v>
      </c>
      <c r="U25" s="32">
        <v>0</v>
      </c>
      <c r="V25" s="32">
        <v>0</v>
      </c>
      <c r="W25" s="32">
        <v>0</v>
      </c>
      <c r="X25" s="33">
        <f t="shared" si="0"/>
        <v>14</v>
      </c>
      <c r="Y25" s="34">
        <f t="shared" si="1"/>
        <v>205604</v>
      </c>
    </row>
    <row r="26" spans="1:25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83</v>
      </c>
      <c r="G26" s="28">
        <v>0</v>
      </c>
      <c r="H26" s="29">
        <v>71304</v>
      </c>
      <c r="I26" s="29">
        <v>49929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1" t="s">
        <v>73</v>
      </c>
      <c r="P26" s="32">
        <v>0</v>
      </c>
      <c r="Q26" s="32">
        <v>0</v>
      </c>
      <c r="R26" s="32">
        <v>2</v>
      </c>
      <c r="S26" s="32">
        <v>1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5</v>
      </c>
      <c r="Y26" s="34">
        <f t="shared" si="1"/>
        <v>121233</v>
      </c>
    </row>
    <row r="27" spans="1:25" x14ac:dyDescent="0.3">
      <c r="A27" s="25" t="s">
        <v>44</v>
      </c>
      <c r="B27" s="25" t="s">
        <v>87</v>
      </c>
      <c r="C27" s="26" t="s">
        <v>88</v>
      </c>
      <c r="D27" s="26">
        <v>2025</v>
      </c>
      <c r="E27" s="26" t="s">
        <v>66</v>
      </c>
      <c r="F27" s="27" t="s">
        <v>89</v>
      </c>
      <c r="G27" s="28">
        <v>0</v>
      </c>
      <c r="H27" s="29">
        <v>0</v>
      </c>
      <c r="I27" s="29">
        <v>109034</v>
      </c>
      <c r="J27" s="29">
        <v>0</v>
      </c>
      <c r="K27" s="29">
        <v>0</v>
      </c>
      <c r="L27" s="29">
        <v>0</v>
      </c>
      <c r="M27" s="29">
        <v>0</v>
      </c>
      <c r="N27" s="30">
        <v>10823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119857</v>
      </c>
    </row>
    <row r="28" spans="1:25" x14ac:dyDescent="0.3">
      <c r="A28" s="25" t="s">
        <v>90</v>
      </c>
      <c r="B28" s="25" t="s">
        <v>66</v>
      </c>
      <c r="C28" s="26" t="s">
        <v>91</v>
      </c>
      <c r="D28" s="26">
        <v>2025</v>
      </c>
      <c r="E28" s="26" t="s">
        <v>66</v>
      </c>
      <c r="F28" s="27" t="s">
        <v>89</v>
      </c>
      <c r="G28" s="28">
        <v>0</v>
      </c>
      <c r="H28" s="29">
        <v>0</v>
      </c>
      <c r="I28" s="29">
        <v>92276</v>
      </c>
      <c r="J28" s="29">
        <v>0</v>
      </c>
      <c r="K28" s="29">
        <v>1688</v>
      </c>
      <c r="L28" s="29">
        <v>0</v>
      </c>
      <c r="M28" s="29">
        <v>0</v>
      </c>
      <c r="N28" s="30">
        <v>2417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96381</v>
      </c>
    </row>
    <row r="29" spans="1:25" x14ac:dyDescent="0.3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39</v>
      </c>
      <c r="F29" s="27" t="s">
        <v>89</v>
      </c>
      <c r="G29" s="28">
        <v>0</v>
      </c>
      <c r="H29" s="29">
        <v>46884</v>
      </c>
      <c r="I29" s="29">
        <v>33916</v>
      </c>
      <c r="J29" s="29">
        <v>0</v>
      </c>
      <c r="K29" s="29">
        <v>150</v>
      </c>
      <c r="L29" s="29">
        <v>0</v>
      </c>
      <c r="M29" s="29">
        <v>0</v>
      </c>
      <c r="N29" s="30">
        <v>7839</v>
      </c>
      <c r="O29" s="31" t="s">
        <v>73</v>
      </c>
      <c r="P29" s="32">
        <v>0</v>
      </c>
      <c r="Q29" s="32">
        <v>0</v>
      </c>
      <c r="R29" s="32">
        <v>5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6</v>
      </c>
      <c r="Y29" s="34">
        <f t="shared" si="1"/>
        <v>88789</v>
      </c>
    </row>
    <row r="30" spans="1:25" x14ac:dyDescent="0.3">
      <c r="A30" s="25" t="s">
        <v>50</v>
      </c>
      <c r="B30" s="25" t="s">
        <v>95</v>
      </c>
      <c r="C30" s="26" t="s">
        <v>96</v>
      </c>
      <c r="D30" s="26">
        <v>2025</v>
      </c>
      <c r="E30" s="26" t="s">
        <v>76</v>
      </c>
      <c r="F30" s="27" t="s">
        <v>89</v>
      </c>
      <c r="G30" s="28">
        <v>37560</v>
      </c>
      <c r="H30" s="29">
        <v>77880</v>
      </c>
      <c r="I30" s="29">
        <v>75038</v>
      </c>
      <c r="J30" s="29">
        <v>25123</v>
      </c>
      <c r="K30" s="29">
        <v>300</v>
      </c>
      <c r="L30" s="29">
        <v>2280</v>
      </c>
      <c r="M30" s="29">
        <v>0</v>
      </c>
      <c r="N30" s="30">
        <v>12623</v>
      </c>
      <c r="O30" s="31" t="s">
        <v>77</v>
      </c>
      <c r="P30" s="32">
        <v>0</v>
      </c>
      <c r="Q30" s="32">
        <v>0</v>
      </c>
      <c r="R30" s="32">
        <v>10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10</v>
      </c>
      <c r="Y30" s="34">
        <f t="shared" si="1"/>
        <v>230804</v>
      </c>
    </row>
    <row r="31" spans="1:25" x14ac:dyDescent="0.3">
      <c r="A31" s="25" t="s">
        <v>90</v>
      </c>
      <c r="B31" s="25" t="s">
        <v>97</v>
      </c>
      <c r="C31" s="26" t="s">
        <v>98</v>
      </c>
      <c r="D31" s="26">
        <v>2025</v>
      </c>
      <c r="E31" s="26" t="s">
        <v>76</v>
      </c>
      <c r="F31" s="27" t="s">
        <v>89</v>
      </c>
      <c r="G31" s="28">
        <v>35676</v>
      </c>
      <c r="H31" s="29">
        <v>48504</v>
      </c>
      <c r="I31" s="29">
        <v>44739</v>
      </c>
      <c r="J31" s="29">
        <v>7200</v>
      </c>
      <c r="K31" s="29">
        <v>0</v>
      </c>
      <c r="L31" s="29">
        <v>0</v>
      </c>
      <c r="M31" s="29">
        <v>0</v>
      </c>
      <c r="N31" s="30">
        <v>2651</v>
      </c>
      <c r="O31" s="31" t="s">
        <v>73</v>
      </c>
      <c r="P31" s="32">
        <v>0</v>
      </c>
      <c r="Q31" s="32">
        <v>0</v>
      </c>
      <c r="R31" s="32">
        <v>2</v>
      </c>
      <c r="S31" s="32">
        <v>2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4</v>
      </c>
      <c r="Y31" s="34">
        <f t="shared" si="1"/>
        <v>138770</v>
      </c>
    </row>
    <row r="32" spans="1:25" x14ac:dyDescent="0.3">
      <c r="A32" s="25" t="s">
        <v>44</v>
      </c>
      <c r="B32" s="25" t="s">
        <v>99</v>
      </c>
      <c r="C32" s="26" t="s">
        <v>100</v>
      </c>
      <c r="D32" s="26">
        <v>2025</v>
      </c>
      <c r="E32" s="26" t="s">
        <v>39</v>
      </c>
      <c r="F32" s="27" t="s">
        <v>89</v>
      </c>
      <c r="G32" s="28">
        <v>0</v>
      </c>
      <c r="H32" s="29">
        <v>154620</v>
      </c>
      <c r="I32" s="29">
        <v>135512</v>
      </c>
      <c r="J32" s="29">
        <v>0</v>
      </c>
      <c r="K32" s="29">
        <v>500</v>
      </c>
      <c r="L32" s="29">
        <v>0</v>
      </c>
      <c r="M32" s="29">
        <v>0</v>
      </c>
      <c r="N32" s="30">
        <v>20587</v>
      </c>
      <c r="O32" s="31" t="s">
        <v>73</v>
      </c>
      <c r="P32" s="32">
        <v>0</v>
      </c>
      <c r="Q32" s="32">
        <v>0</v>
      </c>
      <c r="R32" s="32">
        <v>12</v>
      </c>
      <c r="S32" s="32">
        <v>5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17</v>
      </c>
      <c r="Y32" s="34">
        <f t="shared" si="1"/>
        <v>311219</v>
      </c>
    </row>
    <row r="33" spans="1:25" x14ac:dyDescent="0.3">
      <c r="A33" s="25" t="s">
        <v>44</v>
      </c>
      <c r="B33" s="25" t="s">
        <v>101</v>
      </c>
      <c r="C33" s="26" t="s">
        <v>102</v>
      </c>
      <c r="D33" s="26">
        <v>2025</v>
      </c>
      <c r="E33" s="26" t="s">
        <v>20</v>
      </c>
      <c r="F33" s="27" t="s">
        <v>89</v>
      </c>
      <c r="G33" s="28">
        <v>0</v>
      </c>
      <c r="H33" s="29">
        <v>0</v>
      </c>
      <c r="I33" s="29">
        <v>0</v>
      </c>
      <c r="J33" s="29">
        <v>0</v>
      </c>
      <c r="K33" s="29">
        <v>66028</v>
      </c>
      <c r="L33" s="29">
        <v>0</v>
      </c>
      <c r="M33" s="29">
        <v>0</v>
      </c>
      <c r="N33" s="30">
        <v>6603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72631</v>
      </c>
    </row>
    <row r="34" spans="1:25" x14ac:dyDescent="0.3">
      <c r="A34" s="25" t="s">
        <v>80</v>
      </c>
      <c r="B34" s="25" t="s">
        <v>103</v>
      </c>
      <c r="C34" s="26" t="s">
        <v>104</v>
      </c>
      <c r="D34" s="26">
        <v>2025</v>
      </c>
      <c r="E34" s="26" t="s">
        <v>76</v>
      </c>
      <c r="F34" s="27" t="s">
        <v>83</v>
      </c>
      <c r="G34" s="28">
        <v>0</v>
      </c>
      <c r="H34" s="29">
        <v>79296</v>
      </c>
      <c r="I34" s="29">
        <v>109108</v>
      </c>
      <c r="J34" s="29">
        <v>25569</v>
      </c>
      <c r="K34" s="29">
        <v>0</v>
      </c>
      <c r="L34" s="29">
        <v>12123</v>
      </c>
      <c r="M34" s="29">
        <v>0</v>
      </c>
      <c r="N34" s="30">
        <v>22242</v>
      </c>
      <c r="O34" s="31" t="s">
        <v>73</v>
      </c>
      <c r="P34" s="32">
        <v>0</v>
      </c>
      <c r="Q34" s="32">
        <v>0</v>
      </c>
      <c r="R34" s="32">
        <v>10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10</v>
      </c>
      <c r="Y34" s="34">
        <f t="shared" si="1"/>
        <v>248338</v>
      </c>
    </row>
    <row r="35" spans="1:25" x14ac:dyDescent="0.3">
      <c r="A35" s="25" t="s">
        <v>92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83</v>
      </c>
      <c r="G35" s="28">
        <v>0</v>
      </c>
      <c r="H35" s="29">
        <v>71316</v>
      </c>
      <c r="I35" s="29">
        <v>52500</v>
      </c>
      <c r="J35" s="29">
        <v>0</v>
      </c>
      <c r="K35" s="29">
        <v>5150</v>
      </c>
      <c r="L35" s="29">
        <v>10000</v>
      </c>
      <c r="M35" s="29">
        <v>12000</v>
      </c>
      <c r="N35" s="30">
        <v>14811</v>
      </c>
      <c r="O35" s="31" t="s">
        <v>73</v>
      </c>
      <c r="P35" s="32">
        <v>0</v>
      </c>
      <c r="Q35" s="32">
        <v>0</v>
      </c>
      <c r="R35" s="32">
        <v>1</v>
      </c>
      <c r="S35" s="32">
        <v>7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8</v>
      </c>
      <c r="Y35" s="34">
        <f t="shared" si="1"/>
        <v>165777</v>
      </c>
    </row>
    <row r="36" spans="1:25" x14ac:dyDescent="0.3">
      <c r="A36" s="25" t="s">
        <v>107</v>
      </c>
      <c r="B36" s="25" t="s">
        <v>108</v>
      </c>
      <c r="C36" s="26" t="s">
        <v>109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79896</v>
      </c>
      <c r="I36" s="29">
        <v>132248</v>
      </c>
      <c r="J36" s="29">
        <v>0</v>
      </c>
      <c r="K36" s="29">
        <v>0</v>
      </c>
      <c r="L36" s="29">
        <v>0</v>
      </c>
      <c r="M36" s="29">
        <v>25000</v>
      </c>
      <c r="N36" s="30">
        <v>23420</v>
      </c>
      <c r="O36" s="31" t="s">
        <v>73</v>
      </c>
      <c r="P36" s="32">
        <v>2</v>
      </c>
      <c r="Q36" s="32">
        <v>0</v>
      </c>
      <c r="R36" s="32">
        <v>5</v>
      </c>
      <c r="S36" s="32">
        <v>0</v>
      </c>
      <c r="T36" s="32">
        <v>3</v>
      </c>
      <c r="U36" s="32">
        <v>0</v>
      </c>
      <c r="V36" s="32">
        <v>0</v>
      </c>
      <c r="W36" s="32">
        <v>0</v>
      </c>
      <c r="X36" s="33">
        <f t="shared" si="0"/>
        <v>10</v>
      </c>
      <c r="Y36" s="34">
        <f t="shared" si="1"/>
        <v>260564</v>
      </c>
    </row>
    <row r="37" spans="1:25" x14ac:dyDescent="0.3">
      <c r="A37" s="25" t="s">
        <v>110</v>
      </c>
      <c r="B37" s="25" t="s">
        <v>111</v>
      </c>
      <c r="C37" s="26" t="s">
        <v>112</v>
      </c>
      <c r="D37" s="26">
        <v>2025</v>
      </c>
      <c r="E37" s="26" t="s">
        <v>39</v>
      </c>
      <c r="F37" s="27" t="s">
        <v>83</v>
      </c>
      <c r="G37" s="28">
        <v>0</v>
      </c>
      <c r="H37" s="29">
        <v>62412</v>
      </c>
      <c r="I37" s="29">
        <v>41973</v>
      </c>
      <c r="J37" s="29">
        <v>0</v>
      </c>
      <c r="K37" s="29">
        <v>0</v>
      </c>
      <c r="L37" s="29">
        <v>5000</v>
      </c>
      <c r="M37" s="29">
        <v>0</v>
      </c>
      <c r="N37" s="30">
        <v>8413</v>
      </c>
      <c r="O37" s="31" t="s">
        <v>73</v>
      </c>
      <c r="P37" s="32">
        <v>0</v>
      </c>
      <c r="Q37" s="32">
        <v>0</v>
      </c>
      <c r="R37" s="32">
        <v>1</v>
      </c>
      <c r="S37" s="32">
        <v>3</v>
      </c>
      <c r="T37" s="32">
        <v>2</v>
      </c>
      <c r="U37" s="32">
        <v>0</v>
      </c>
      <c r="V37" s="32">
        <v>0</v>
      </c>
      <c r="W37" s="32">
        <v>0</v>
      </c>
      <c r="X37" s="33">
        <f t="shared" si="0"/>
        <v>6</v>
      </c>
      <c r="Y37" s="34">
        <f t="shared" si="1"/>
        <v>117798</v>
      </c>
    </row>
    <row r="38" spans="1:25" x14ac:dyDescent="0.3">
      <c r="A38" s="25" t="s">
        <v>113</v>
      </c>
      <c r="B38" s="25" t="s">
        <v>114</v>
      </c>
      <c r="C38" s="26" t="s">
        <v>115</v>
      </c>
      <c r="D38" s="26">
        <v>2025</v>
      </c>
      <c r="E38" s="26" t="s">
        <v>116</v>
      </c>
      <c r="F38" s="27" t="s">
        <v>89</v>
      </c>
      <c r="G38" s="28">
        <v>0</v>
      </c>
      <c r="H38" s="29">
        <v>43152</v>
      </c>
      <c r="I38" s="29">
        <v>136930</v>
      </c>
      <c r="J38" s="29">
        <v>21229</v>
      </c>
      <c r="K38" s="29">
        <v>0</v>
      </c>
      <c r="L38" s="29">
        <v>0</v>
      </c>
      <c r="M38" s="29">
        <v>0</v>
      </c>
      <c r="N38" s="30">
        <v>8727</v>
      </c>
      <c r="O38" s="31" t="s">
        <v>73</v>
      </c>
      <c r="P38" s="32">
        <v>0</v>
      </c>
      <c r="Q38" s="32">
        <v>0</v>
      </c>
      <c r="R38" s="32">
        <v>4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4</v>
      </c>
      <c r="Y38" s="34">
        <f t="shared" si="1"/>
        <v>210038</v>
      </c>
    </row>
    <row r="39" spans="1:25" x14ac:dyDescent="0.3">
      <c r="A39" s="25" t="s">
        <v>117</v>
      </c>
      <c r="B39" s="25" t="s">
        <v>118</v>
      </c>
      <c r="C39" s="26" t="s">
        <v>119</v>
      </c>
      <c r="D39" s="26">
        <v>2025</v>
      </c>
      <c r="E39" s="26" t="s">
        <v>39</v>
      </c>
      <c r="F39" s="27" t="s">
        <v>83</v>
      </c>
      <c r="G39" s="28">
        <v>0</v>
      </c>
      <c r="H39" s="29">
        <v>127896</v>
      </c>
      <c r="I39" s="29">
        <v>69345</v>
      </c>
      <c r="J39" s="29">
        <v>0</v>
      </c>
      <c r="K39" s="29">
        <v>0</v>
      </c>
      <c r="L39" s="29">
        <v>2500</v>
      </c>
      <c r="M39" s="29">
        <v>0</v>
      </c>
      <c r="N39" s="30">
        <v>10000</v>
      </c>
      <c r="O39" s="31" t="s">
        <v>73</v>
      </c>
      <c r="P39" s="32">
        <v>0</v>
      </c>
      <c r="Q39" s="32">
        <v>0</v>
      </c>
      <c r="R39" s="32">
        <v>4</v>
      </c>
      <c r="S39" s="32">
        <v>2</v>
      </c>
      <c r="T39" s="32">
        <v>3</v>
      </c>
      <c r="U39" s="32">
        <v>1</v>
      </c>
      <c r="V39" s="32">
        <v>0</v>
      </c>
      <c r="W39" s="32">
        <v>0</v>
      </c>
      <c r="X39" s="33">
        <f t="shared" si="0"/>
        <v>10</v>
      </c>
      <c r="Y39" s="34">
        <f t="shared" si="1"/>
        <v>209741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</sheetData>
  <autoFilter ref="A10:Y10" xr:uid="{45D062B7-3B55-4FEF-A378-344E5F5A8E2E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9" xr:uid="{31C3ABBE-8C7D-4C3D-9043-DCA1E31E1273}">
      <formula1>"DV, YHDP"</formula1>
    </dataValidation>
    <dataValidation type="list" allowBlank="1" showInputMessage="1" showErrorMessage="1" sqref="O11:O49" xr:uid="{2002C989-5C4C-4F2A-AFAC-B98F2D520281}">
      <formula1>"FMR, Actual Rent"</formula1>
    </dataValidation>
    <dataValidation type="list" allowBlank="1" showInputMessage="1" showErrorMessage="1" sqref="E11:E49" xr:uid="{6E80FB97-F33F-4BE5-89D6-FF00C3FD80A5}">
      <formula1>"PH, TH, Joint TH &amp; PH-RRH, HMIS, SSO, TRA, PRA, SRA, S+C/SRO"</formula1>
    </dataValidation>
    <dataValidation allowBlank="1" showErrorMessage="1" sqref="A10:Y10" xr:uid="{326E517A-5441-4D94-AE5E-7083F3741CA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2024-06-13T15:49:38Z</dcterms:created>
  <dcterms:modified xsi:type="dcterms:W3CDTF">2024-06-13T20:12:19Z</dcterms:modified>
</cp:coreProperties>
</file>