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VT-500\"/>
    </mc:Choice>
  </mc:AlternateContent>
  <xr:revisionPtr revIDLastSave="0" documentId="13_ncr:1_{5B4F9490-FAD6-46D2-8091-A646AC7F08CB}" xr6:coauthVersionLast="47" xr6:coauthVersionMax="47" xr10:uidLastSave="{00000000-0000-0000-0000-000000000000}"/>
  <bookViews>
    <workbookView xWindow="10440" yWindow="5808" windowWidth="29436" windowHeight="16176" xr2:uid="{6FF787DF-72B8-4CC3-9B3A-984711C1603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5" i="1" s="1"/>
  <c r="C5" i="1" s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<sst xmlns="http://schemas.openxmlformats.org/spreadsheetml/2006/main" count="88" uniqueCount="62">
  <si>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</si>
  <si>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</si>
  <si>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</si>
  <si>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</si>
  <si>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</si>
  <si>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</si>
  <si>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</si>
  <si>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</si>
  <si>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</si>
  <si>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</si>
  <si>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</si>
  <si>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</si>
  <si>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</si>
  <si>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</si>
  <si>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</si>
  <si>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</si>
  <si>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</si>
  <si>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</si>
  <si>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</si>
  <si>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</si>
  <si>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</si>
  <si>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</si>
  <si>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</si>
  <si>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</si>
  <si>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</si>
  <si>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</si>
  <si>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</si>
  <si>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</si>
  <si>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</si>
  <si>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</si>
  <si>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</si>
  <si>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</si>
  <si>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</si>
  <si>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</si>
  <si>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</si>
  <si>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VT-501</t>
  </si>
  <si>
    <t>City of Burlington</t>
  </si>
  <si>
    <t>New Horizons Renewal VT0030 FY23</t>
  </si>
  <si>
    <t>VT0030L1T012314</t>
  </si>
  <si>
    <t>PH</t>
  </si>
  <si>
    <t/>
  </si>
  <si>
    <t>FMR</t>
  </si>
  <si>
    <t>Boston</t>
  </si>
  <si>
    <t>Burlington/Chittenden County CoC</t>
  </si>
  <si>
    <t>Institute for Community Alliances</t>
  </si>
  <si>
    <t>Chittenden CoC HMIS</t>
  </si>
  <si>
    <t>VT0052L1T012308</t>
  </si>
  <si>
    <t>Beacon Renewal VT0053 FY23</t>
  </si>
  <si>
    <t>VT0053L1T012308</t>
  </si>
  <si>
    <t>Champlain Valley Office of Economic Opportunity</t>
  </si>
  <si>
    <t>Chittenden Coordinated Entry Consolidated Project FY2023</t>
  </si>
  <si>
    <t>VT0058L1T012308</t>
  </si>
  <si>
    <t>SSO</t>
  </si>
  <si>
    <t>Steps to End Domestic Violence, Inc.</t>
  </si>
  <si>
    <t>Renewal Project Application FY23</t>
  </si>
  <si>
    <t>VT0059L1T012308</t>
  </si>
  <si>
    <t>DV</t>
  </si>
  <si>
    <t>Pathways Vermont, INC</t>
  </si>
  <si>
    <t>Pathways Vermont Housing First Rapid Re-Housing Program</t>
  </si>
  <si>
    <t>VT0070L1T012306</t>
  </si>
  <si>
    <t>Chittenden Coordinated Entry Assessment Services Combined FY2023</t>
  </si>
  <si>
    <t>VT0079L1T012305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</si>
</sst>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5DE45-0625-4ACC-84DA-0C6063EE9FE4}">
  <sheetPr codeName="Sheet367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175221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1155795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325188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0">
        <v>5000</v>
      </c>
      <c r="O11" s="31" t="s">
        <v>41</v>
      </c>
      <c r="P11" s="32">
        <v>0</v>
      </c>
      <c r="Q11" s="32">
        <v>9</v>
      </c>
      <c r="R11" s="32">
        <v>11</v>
      </c>
      <c r="S11" s="32">
        <v>2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27" si="0">SUM(P11:W11)</f>
        <v>22</v>
      </c>
      <c r="Y11" s="34">
        <f t="shared" ref="Y11:Y27" si="1">SUM(G11:N11)</f>
        <v>330188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60450</v>
      </c>
      <c r="L12" s="29">
        <v>0</v>
      </c>
      <c r="M12" s="29">
        <v>0</v>
      </c>
      <c r="N12" s="30">
        <v>4550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65000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269172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0</v>
      </c>
      <c r="O13" s="31" t="s">
        <v>41</v>
      </c>
      <c r="P13" s="32">
        <v>3</v>
      </c>
      <c r="Q13" s="32">
        <v>7</v>
      </c>
      <c r="R13" s="32">
        <v>7</v>
      </c>
      <c r="S13" s="32">
        <v>2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19</v>
      </c>
      <c r="Y13" s="34">
        <f t="shared" si="1"/>
        <v>269172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52</v>
      </c>
      <c r="F14" s="27" t="s">
        <v>40</v>
      </c>
      <c r="G14" s="28">
        <v>0</v>
      </c>
      <c r="H14" s="29">
        <v>0</v>
      </c>
      <c r="I14" s="29">
        <v>72727</v>
      </c>
      <c r="J14" s="29">
        <v>0</v>
      </c>
      <c r="K14" s="29">
        <v>0</v>
      </c>
      <c r="L14" s="29">
        <v>0</v>
      </c>
      <c r="M14" s="29">
        <v>0</v>
      </c>
      <c r="N14" s="30">
        <v>7272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79999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56</v>
      </c>
      <c r="G15" s="28">
        <v>0</v>
      </c>
      <c r="H15" s="29">
        <v>141348</v>
      </c>
      <c r="I15" s="29">
        <v>29338</v>
      </c>
      <c r="J15" s="29">
        <v>0</v>
      </c>
      <c r="K15" s="29">
        <v>0</v>
      </c>
      <c r="L15" s="29">
        <v>0</v>
      </c>
      <c r="M15" s="29">
        <v>0</v>
      </c>
      <c r="N15" s="30">
        <v>4535</v>
      </c>
      <c r="O15" s="31" t="s">
        <v>41</v>
      </c>
      <c r="P15" s="32">
        <v>0</v>
      </c>
      <c r="Q15" s="32">
        <v>0</v>
      </c>
      <c r="R15" s="32">
        <v>4</v>
      </c>
      <c r="S15" s="32">
        <v>3</v>
      </c>
      <c r="T15" s="32">
        <v>1</v>
      </c>
      <c r="U15" s="32">
        <v>0</v>
      </c>
      <c r="V15" s="32">
        <v>0</v>
      </c>
      <c r="W15" s="32">
        <v>0</v>
      </c>
      <c r="X15" s="33">
        <f t="shared" si="0"/>
        <v>8</v>
      </c>
      <c r="Y15" s="34">
        <f t="shared" si="1"/>
        <v>175221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112908</v>
      </c>
      <c r="I16" s="29">
        <v>34811</v>
      </c>
      <c r="J16" s="29">
        <v>0</v>
      </c>
      <c r="K16" s="29">
        <v>0</v>
      </c>
      <c r="L16" s="29">
        <v>0</v>
      </c>
      <c r="M16" s="29">
        <v>0</v>
      </c>
      <c r="N16" s="30">
        <v>12425</v>
      </c>
      <c r="O16" s="31" t="s">
        <v>41</v>
      </c>
      <c r="P16" s="32">
        <v>0</v>
      </c>
      <c r="Q16" s="32">
        <v>5</v>
      </c>
      <c r="R16" s="32">
        <v>3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8</v>
      </c>
      <c r="Y16" s="34">
        <f t="shared" si="1"/>
        <v>160144</v>
      </c>
    </row>
    <row r="17" spans="1:25" x14ac:dyDescent="0.3">
      <c r="A17" s="25" t="s">
        <v>49</v>
      </c>
      <c r="B17" s="25" t="s">
        <v>60</v>
      </c>
      <c r="C17" s="26" t="s">
        <v>61</v>
      </c>
      <c r="D17" s="26">
        <v>2025</v>
      </c>
      <c r="E17" s="26" t="s">
        <v>52</v>
      </c>
      <c r="F17" s="27" t="s">
        <v>40</v>
      </c>
      <c r="G17" s="28">
        <v>0</v>
      </c>
      <c r="H17" s="29">
        <v>0</v>
      </c>
      <c r="I17" s="29">
        <v>69156</v>
      </c>
      <c r="J17" s="29">
        <v>0</v>
      </c>
      <c r="K17" s="29">
        <v>0</v>
      </c>
      <c r="L17" s="29">
        <v>0</v>
      </c>
      <c r="M17" s="29">
        <v>0</v>
      </c>
      <c r="N17" s="30">
        <v>6915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76071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</sheetData>
  <autoFilter ref="A10:Y10" xr:uid="{C515DE45-0625-4ACC-84DA-0C6063EE9FE4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C82725A0-4DF4-4C94-B8E9-5B179A3B63A8}">
      <formula1>"DV, YHDP"</formula1>
    </dataValidation>
    <dataValidation type="list" allowBlank="1" showInputMessage="1" showErrorMessage="1" sqref="O11:O27" xr:uid="{08BC4DAD-A97F-4743-94E7-9B646A81C642}">
      <formula1>"FMR, Actual Rent"</formula1>
    </dataValidation>
    <dataValidation type="list" allowBlank="1" showInputMessage="1" showErrorMessage="1" sqref="E11:E27" xr:uid="{446C8EC5-7FFB-4CAA-B8B4-9A29E60E2C1F}">
      <formula1>"PH, TH, Joint TH &amp; PH-RRH, HMIS, SSO, TRA, PRA, SRA, S+C/SRO"</formula1>
    </dataValidation>
    <dataValidation allowBlank="1" showErrorMessage="1" sqref="A10:Y10" xr:uid="{6DE83422-432E-477E-A1E2-B1C4B4EEA8CF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2024-06-13T15:50:32Z</dcterms:created>
  <dcterms:modified xsi:type="dcterms:W3CDTF">2024-06-13T20:11:11Z</dcterms:modified>
</cp:coreProperties>
</file>