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VA-600\"/>
    </mc:Choice>
  </mc:AlternateContent>
  <xr:revisionPtr revIDLastSave="0" documentId="13_ncr:1_{15756DCF-A50D-4C6D-B9D6-1FB34948D081}" xr6:coauthVersionLast="47" xr6:coauthVersionMax="47" xr10:uidLastSave="{00000000-0000-0000-0000-000000000000}"/>
  <bookViews>
    <workbookView xWindow="10440" yWindow="5808" windowWidth="29436" windowHeight="16176" xr2:uid="{1B61808E-5752-4F6B-8EE5-3F11FE92C2A5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1" l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<sst xmlns="http://schemas.openxmlformats.org/spreadsheetml/2006/main" count="75" uniqueCount="55">
  <si>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</si>
  <si>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</si>
  <si>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</si>
  <si>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</si>
  <si>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</si>
  <si>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</si>
  <si>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</si>
  <si>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</si>
  <si>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</si>
  <si>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</si>
  <si>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</si>
  <si>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</si>
  <si>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</si>
  <si>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</si>
  <si>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</si>
  <si>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</si>
  <si>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</si>
  <si>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</si>
  <si>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</si>
  <si>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</si>
  <si>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</si>
  <si>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</si>
  <si>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</si>
  <si>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</si>
  <si>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</si>
  <si>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</si>
  <si>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</si>
  <si>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</si>
  <si>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</si>
  <si>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</si>
  <si>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</si>
  <si>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</si>
  <si>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</si>
  <si>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</si>
  <si>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</si>
  <si>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VA-603</t>
  </si>
  <si>
    <t>New Hope Housing, Inc.</t>
  </si>
  <si>
    <t>Alexandria City Rapid ReHousing</t>
  </si>
  <si>
    <t>VA0121L3G032315</t>
  </si>
  <si>
    <t>PH</t>
  </si>
  <si>
    <t/>
  </si>
  <si>
    <t>FMR</t>
  </si>
  <si>
    <t>Washington</t>
  </si>
  <si>
    <t>Alexandria CoC</t>
  </si>
  <si>
    <t>City of Alexandria, a municipal corporation of Virginia</t>
  </si>
  <si>
    <t>Sheltered Homes of Alexandria</t>
  </si>
  <si>
    <t>SHA Permanent Housing Program FY23</t>
  </si>
  <si>
    <t>VA0123L3G032316</t>
  </si>
  <si>
    <t>City of Alexandria DBA Alexandria Community Services Board</t>
  </si>
  <si>
    <t>ACSB PSH Renewal FY2023</t>
  </si>
  <si>
    <t>VA0125L3G032316</t>
  </si>
  <si>
    <t>Alexandria Housing First Combined</t>
  </si>
  <si>
    <t>VA0198L3G032310</t>
  </si>
  <si>
    <t>HMIS Management Analyst FY2023</t>
  </si>
  <si>
    <t>VA0322L3G032307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</si>
</sst>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B64EC-D43A-438B-99F8-FEE52AE221D8}">
  <sheetPr codeName="Sheet363">
    <pageSetUpPr fitToPage="1"/>
  </sheetPr>
  <dimension ref="A1:DF2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894537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95352</v>
      </c>
      <c r="I11" s="29">
        <v>66406</v>
      </c>
      <c r="J11" s="29">
        <v>0</v>
      </c>
      <c r="K11" s="29">
        <v>0</v>
      </c>
      <c r="L11" s="29">
        <v>0</v>
      </c>
      <c r="M11" s="29">
        <v>0</v>
      </c>
      <c r="N11" s="30">
        <v>8323</v>
      </c>
      <c r="O11" s="31" t="s">
        <v>41</v>
      </c>
      <c r="P11" s="32">
        <v>4</v>
      </c>
      <c r="Q11" s="32">
        <v>2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3">
        <f t="shared" ref="X11:X25" si="0">SUM(P11:W11)</f>
        <v>6</v>
      </c>
      <c r="Y11" s="34">
        <f t="shared" ref="Y11:Y25" si="1">SUM(G11:N11)</f>
        <v>170081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45000</v>
      </c>
      <c r="J12" s="29">
        <v>145022</v>
      </c>
      <c r="K12" s="29">
        <v>0</v>
      </c>
      <c r="L12" s="29">
        <v>0</v>
      </c>
      <c r="M12" s="29">
        <v>0</v>
      </c>
      <c r="N12" s="30">
        <v>11243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201265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29700</v>
      </c>
      <c r="J13" s="29">
        <v>125248</v>
      </c>
      <c r="K13" s="29">
        <v>0</v>
      </c>
      <c r="L13" s="29">
        <v>0</v>
      </c>
      <c r="M13" s="29">
        <v>0</v>
      </c>
      <c r="N13" s="30">
        <v>7633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162581</v>
      </c>
    </row>
    <row r="14" spans="1:25" x14ac:dyDescent="0.3">
      <c r="A14" s="25" t="s">
        <v>36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229254</v>
      </c>
      <c r="H14" s="29">
        <v>0</v>
      </c>
      <c r="I14" s="29">
        <v>45650</v>
      </c>
      <c r="J14" s="29">
        <v>15291</v>
      </c>
      <c r="K14" s="29">
        <v>0</v>
      </c>
      <c r="L14" s="29">
        <v>0</v>
      </c>
      <c r="M14" s="29">
        <v>0</v>
      </c>
      <c r="N14" s="30">
        <v>15190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305385</v>
      </c>
    </row>
    <row r="15" spans="1:25" x14ac:dyDescent="0.3">
      <c r="A15" s="25" t="s">
        <v>44</v>
      </c>
      <c r="B15" s="25" t="s">
        <v>53</v>
      </c>
      <c r="C15" s="26" t="s">
        <v>54</v>
      </c>
      <c r="D15" s="26">
        <v>2025</v>
      </c>
      <c r="E15" s="26" t="s">
        <v>20</v>
      </c>
      <c r="F15" s="27" t="s">
        <v>40</v>
      </c>
      <c r="G15" s="28">
        <v>0</v>
      </c>
      <c r="H15" s="29">
        <v>0</v>
      </c>
      <c r="I15" s="29">
        <v>0</v>
      </c>
      <c r="J15" s="29">
        <v>0</v>
      </c>
      <c r="K15" s="29">
        <v>55225</v>
      </c>
      <c r="L15" s="29">
        <v>0</v>
      </c>
      <c r="M15" s="29">
        <v>0</v>
      </c>
      <c r="N15" s="30">
        <v>0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55225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30"/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</sheetData>
  <autoFilter ref="A10:Y10" xr:uid="{F0BB64EC-D43A-438B-99F8-FEE52AE221D8}"/>
  <conditionalFormatting sqref="D11:D25">
    <cfRule type="expression" dxfId="2" priority="1">
      <formula>OR($D11&gt;2025,AND($D11&lt;2025,$D11&lt;&gt;""))</formula>
    </cfRule>
  </conditionalFormatting>
  <conditionalFormatting sqref="Y11:Y2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5" xr:uid="{C608974F-F9D3-4C63-BFA0-B9AF4E53C029}">
      <formula1>"DV, YHDP"</formula1>
    </dataValidation>
    <dataValidation type="list" allowBlank="1" showInputMessage="1" showErrorMessage="1" sqref="O11:O25" xr:uid="{694B6970-BE8F-48D7-9E80-60417A516BF7}">
      <formula1>"FMR, Actual Rent"</formula1>
    </dataValidation>
    <dataValidation type="list" allowBlank="1" showInputMessage="1" showErrorMessage="1" sqref="E11:E25" xr:uid="{055BFCDB-EC9F-4460-B3EB-D381CC08037A}">
      <formula1>"PH, TH, Joint TH &amp; PH-RRH, HMIS, SSO, TRA, PRA, SRA, S+C/SRO"</formula1>
    </dataValidation>
    <dataValidation allowBlank="1" showErrorMessage="1" sqref="A10:Y10" xr:uid="{73963A9F-CAF2-4FF3-9D0D-20594A3CDFA7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2024-06-13T15:50:48Z</dcterms:created>
  <dcterms:modified xsi:type="dcterms:W3CDTF">2024-06-13T20:10:48Z</dcterms:modified>
</cp:coreProperties>
</file>