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VA-600\"/>
    </mc:Choice>
  </mc:AlternateContent>
  <xr:revisionPtr revIDLastSave="0" documentId="13_ncr:1_{0BFBEC33-49FD-4452-8252-5DA936CDB8D5}" xr6:coauthVersionLast="47" xr6:coauthVersionMax="47" xr10:uidLastSave="{00000000-0000-0000-0000-000000000000}"/>
  <bookViews>
    <workbookView xWindow="10440" yWindow="5808" windowWidth="29436" windowHeight="16176" xr2:uid="{03070716-F114-4464-81BC-679881CF180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8" i="1" l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B5" i="1" s="1"/>
  <c r="C5" i="1" s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7" i="1" s="1"/>
  <c r="X15" i="1"/>
  <c r="Y14" i="1"/>
  <c r="X14" i="1"/>
  <c r="Y13" i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<sst xmlns="http://schemas.openxmlformats.org/spreadsheetml/2006/main" count="144" uniqueCount="85">
  <si>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</si>
  <si>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</si>
  <si>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</si>
  <si>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</si>
  <si>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</si>
  <si>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</si>
  <si>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</si>
  <si>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</si>
  <si>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</si>
  <si>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</si>
  <si>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</si>
  <si>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</si>
  <si>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</si>
  <si>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</si>
  <si>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</si>
  <si>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</si>
  <si>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</si>
  <si>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</si>
  <si>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</si>
  <si>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</si>
  <si>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</si>
  <si>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</si>
  <si>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</si>
  <si>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</si>
  <si>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</si>
  <si>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</si>
  <si>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</si>
  <si>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</si>
  <si>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</si>
  <si>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</si>
  <si>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</si>
  <si>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</si>
  <si>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</si>
  <si>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</si>
  <si>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</si>
  <si>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VA-601</t>
  </si>
  <si>
    <t>FACETS</t>
  </si>
  <si>
    <t>Triumph Permanent Supportive Housing</t>
  </si>
  <si>
    <t>VA0094L3G012313</t>
  </si>
  <si>
    <t>PH</t>
  </si>
  <si>
    <t/>
  </si>
  <si>
    <t>Washington</t>
  </si>
  <si>
    <t>Fairfax County CoC</t>
  </si>
  <si>
    <t>Fairfax County Office to Prevent and End Homelessness</t>
  </si>
  <si>
    <t>Pathway Homes, Inc.</t>
  </si>
  <si>
    <t>1991 Pathway Homes SHP</t>
  </si>
  <si>
    <t>VA0096L3G012316</t>
  </si>
  <si>
    <t>1994 Pathway Homes SHP</t>
  </si>
  <si>
    <t>VA0097L3G012316</t>
  </si>
  <si>
    <t>1995 Pathway Homes SHP</t>
  </si>
  <si>
    <t>VA0098L3G012316</t>
  </si>
  <si>
    <t>Pathway Homes SPC 9C</t>
  </si>
  <si>
    <t>VA0100L3G012316</t>
  </si>
  <si>
    <t>FMR</t>
  </si>
  <si>
    <t>Pathway Homes SPC 1C</t>
  </si>
  <si>
    <t>VA0101L3G012316</t>
  </si>
  <si>
    <t>New Hope Housing, Inc.</t>
  </si>
  <si>
    <t>PSH Group Homes</t>
  </si>
  <si>
    <t>VA0109L3G012316</t>
  </si>
  <si>
    <t>Shelter House, Inc</t>
  </si>
  <si>
    <t>RISE</t>
  </si>
  <si>
    <t>VA0114L3G012316</t>
  </si>
  <si>
    <t>2007 Pathway Homes SHP</t>
  </si>
  <si>
    <t>VA0144L3G012315</t>
  </si>
  <si>
    <t>Pathway Homes SPC 10C</t>
  </si>
  <si>
    <t>VA0145L3G012315</t>
  </si>
  <si>
    <t>2009 Pathway Homes SHP</t>
  </si>
  <si>
    <t>VA0156L3G012313</t>
  </si>
  <si>
    <t>2011 Pathway Homes SHP</t>
  </si>
  <si>
    <t>VA0197L3G012312</t>
  </si>
  <si>
    <t>2014 Pathway Homes SHP</t>
  </si>
  <si>
    <t>VA0257L3G012309</t>
  </si>
  <si>
    <t>Abused and Homeless Children's Refuge</t>
  </si>
  <si>
    <t>Rapid Rehousing for Transition Age Youth</t>
  </si>
  <si>
    <t>VA0277L3G012308</t>
  </si>
  <si>
    <t>Actual Rent</t>
  </si>
  <si>
    <t>Linda's Gateway</t>
  </si>
  <si>
    <t>VA0278L3G012308</t>
  </si>
  <si>
    <t>Triumph III</t>
  </si>
  <si>
    <t>VA0287L3G012308</t>
  </si>
  <si>
    <t>2015 Pathway Homes SHP</t>
  </si>
  <si>
    <t>VA0288L3G012308</t>
  </si>
  <si>
    <t>Domestic Violence Rapid Re-Housing</t>
  </si>
  <si>
    <t>VA0366L3G012305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</si>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</sst>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E948B-CD47-4C0F-A3C8-C2D8C05A1A45}">
  <sheetPr codeName="Sheet361">
    <pageSetUpPr fitToPage="1"/>
  </sheetPr>
  <dimension ref="A1:DF3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1183196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10279862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141926</v>
      </c>
      <c r="H11" s="29">
        <v>0</v>
      </c>
      <c r="I11" s="29">
        <v>28465</v>
      </c>
      <c r="J11" s="29">
        <v>24173</v>
      </c>
      <c r="K11" s="29">
        <v>0</v>
      </c>
      <c r="L11" s="29">
        <v>0</v>
      </c>
      <c r="M11" s="29">
        <v>0</v>
      </c>
      <c r="N11" s="30">
        <v>10196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8" si="0">SUM(P11:W11)</f>
        <v>0</v>
      </c>
      <c r="Y11" s="34">
        <f t="shared" ref="Y11:Y38" si="1">SUM(G11:N11)</f>
        <v>204760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157692</v>
      </c>
      <c r="J12" s="29">
        <v>229990</v>
      </c>
      <c r="K12" s="29">
        <v>0</v>
      </c>
      <c r="L12" s="29">
        <v>0</v>
      </c>
      <c r="M12" s="29">
        <v>0</v>
      </c>
      <c r="N12" s="30">
        <v>22904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410586</v>
      </c>
    </row>
    <row r="13" spans="1:25" x14ac:dyDescent="0.3">
      <c r="A13" s="25" t="s">
        <v>44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121408</v>
      </c>
      <c r="J13" s="29">
        <v>114401</v>
      </c>
      <c r="K13" s="29">
        <v>0</v>
      </c>
      <c r="L13" s="29">
        <v>0</v>
      </c>
      <c r="M13" s="29">
        <v>0</v>
      </c>
      <c r="N13" s="30">
        <v>14451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250260</v>
      </c>
    </row>
    <row r="14" spans="1:25" x14ac:dyDescent="0.3">
      <c r="A14" s="25" t="s">
        <v>44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180357</v>
      </c>
      <c r="J14" s="29">
        <v>132096</v>
      </c>
      <c r="K14" s="29">
        <v>0</v>
      </c>
      <c r="L14" s="29">
        <v>0</v>
      </c>
      <c r="M14" s="29">
        <v>0</v>
      </c>
      <c r="N14" s="30">
        <v>19452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331905</v>
      </c>
    </row>
    <row r="15" spans="1:25" x14ac:dyDescent="0.3">
      <c r="A15" s="25" t="s">
        <v>44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415008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30">
        <v>21566</v>
      </c>
      <c r="O15" s="31" t="s">
        <v>53</v>
      </c>
      <c r="P15" s="32">
        <v>0</v>
      </c>
      <c r="Q15" s="32">
        <v>0</v>
      </c>
      <c r="R15" s="32">
        <v>18</v>
      </c>
      <c r="S15" s="32">
        <v>3</v>
      </c>
      <c r="T15" s="32">
        <v>0</v>
      </c>
      <c r="U15" s="32">
        <v>0</v>
      </c>
      <c r="V15" s="32">
        <v>0</v>
      </c>
      <c r="W15" s="32">
        <v>0</v>
      </c>
      <c r="X15" s="33">
        <f t="shared" si="0"/>
        <v>21</v>
      </c>
      <c r="Y15" s="34">
        <f t="shared" si="1"/>
        <v>436574</v>
      </c>
    </row>
    <row r="16" spans="1:25" x14ac:dyDescent="0.3">
      <c r="A16" s="25" t="s">
        <v>44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575400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30">
        <v>29941</v>
      </c>
      <c r="O16" s="31" t="s">
        <v>53</v>
      </c>
      <c r="P16" s="32">
        <v>0</v>
      </c>
      <c r="Q16" s="32">
        <v>0</v>
      </c>
      <c r="R16" s="32">
        <v>24</v>
      </c>
      <c r="S16" s="32">
        <v>5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29</v>
      </c>
      <c r="Y16" s="34">
        <f t="shared" si="1"/>
        <v>605341</v>
      </c>
    </row>
    <row r="17" spans="1:25" x14ac:dyDescent="0.3">
      <c r="A17" s="25" t="s">
        <v>56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68157</v>
      </c>
      <c r="H17" s="29">
        <v>0</v>
      </c>
      <c r="I17" s="29">
        <v>237048</v>
      </c>
      <c r="J17" s="29">
        <v>76455</v>
      </c>
      <c r="K17" s="29">
        <v>0</v>
      </c>
      <c r="L17" s="29">
        <v>0</v>
      </c>
      <c r="M17" s="29">
        <v>0</v>
      </c>
      <c r="N17" s="30">
        <v>0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381660</v>
      </c>
    </row>
    <row r="18" spans="1:25" x14ac:dyDescent="0.3">
      <c r="A18" s="25" t="s">
        <v>59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732647</v>
      </c>
      <c r="H18" s="29">
        <v>0</v>
      </c>
      <c r="I18" s="29">
        <v>238008</v>
      </c>
      <c r="J18" s="29">
        <v>47761</v>
      </c>
      <c r="K18" s="29">
        <v>0</v>
      </c>
      <c r="L18" s="29">
        <v>0</v>
      </c>
      <c r="M18" s="29">
        <v>0</v>
      </c>
      <c r="N18" s="30">
        <v>72219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1090635</v>
      </c>
    </row>
    <row r="19" spans="1:25" x14ac:dyDescent="0.3">
      <c r="A19" s="25" t="s">
        <v>44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135003</v>
      </c>
      <c r="H19" s="29">
        <v>0</v>
      </c>
      <c r="I19" s="29">
        <v>30750</v>
      </c>
      <c r="J19" s="29">
        <v>28818</v>
      </c>
      <c r="K19" s="29">
        <v>0</v>
      </c>
      <c r="L19" s="29">
        <v>0</v>
      </c>
      <c r="M19" s="29">
        <v>0</v>
      </c>
      <c r="N19" s="30">
        <v>10243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204814</v>
      </c>
    </row>
    <row r="20" spans="1:25" x14ac:dyDescent="0.3">
      <c r="A20" s="25" t="s">
        <v>44</v>
      </c>
      <c r="B20" s="25" t="s">
        <v>64</v>
      </c>
      <c r="C20" s="26" t="s">
        <v>65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934944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30">
        <v>48691</v>
      </c>
      <c r="O20" s="31" t="s">
        <v>53</v>
      </c>
      <c r="P20" s="32">
        <v>0</v>
      </c>
      <c r="Q20" s="32">
        <v>0</v>
      </c>
      <c r="R20" s="32">
        <v>38</v>
      </c>
      <c r="S20" s="32">
        <v>9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47</v>
      </c>
      <c r="Y20" s="34">
        <f t="shared" si="1"/>
        <v>983635</v>
      </c>
    </row>
    <row r="21" spans="1:25" x14ac:dyDescent="0.3">
      <c r="A21" s="25" t="s">
        <v>44</v>
      </c>
      <c r="B21" s="25" t="s">
        <v>66</v>
      </c>
      <c r="C21" s="26" t="s">
        <v>67</v>
      </c>
      <c r="D21" s="26">
        <v>2025</v>
      </c>
      <c r="E21" s="26" t="s">
        <v>39</v>
      </c>
      <c r="F21" s="27" t="s">
        <v>40</v>
      </c>
      <c r="G21" s="28">
        <v>139051</v>
      </c>
      <c r="H21" s="29">
        <v>0</v>
      </c>
      <c r="I21" s="29">
        <v>30750</v>
      </c>
      <c r="J21" s="29">
        <v>24405</v>
      </c>
      <c r="K21" s="29">
        <v>0</v>
      </c>
      <c r="L21" s="29">
        <v>0</v>
      </c>
      <c r="M21" s="29">
        <v>0</v>
      </c>
      <c r="N21" s="30">
        <v>10225</v>
      </c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204431</v>
      </c>
    </row>
    <row r="22" spans="1:25" x14ac:dyDescent="0.3">
      <c r="A22" s="25" t="s">
        <v>44</v>
      </c>
      <c r="B22" s="25" t="s">
        <v>68</v>
      </c>
      <c r="C22" s="26" t="s">
        <v>69</v>
      </c>
      <c r="D22" s="26">
        <v>2025</v>
      </c>
      <c r="E22" s="26" t="s">
        <v>39</v>
      </c>
      <c r="F22" s="27" t="s">
        <v>40</v>
      </c>
      <c r="G22" s="28">
        <v>272932</v>
      </c>
      <c r="H22" s="29">
        <v>0</v>
      </c>
      <c r="I22" s="29">
        <v>79982</v>
      </c>
      <c r="J22" s="29">
        <v>39856</v>
      </c>
      <c r="K22" s="29">
        <v>0</v>
      </c>
      <c r="L22" s="29">
        <v>0</v>
      </c>
      <c r="M22" s="29">
        <v>0</v>
      </c>
      <c r="N22" s="30">
        <v>20993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413763</v>
      </c>
    </row>
    <row r="23" spans="1:25" x14ac:dyDescent="0.3">
      <c r="A23" s="25" t="s">
        <v>44</v>
      </c>
      <c r="B23" s="25" t="s">
        <v>70</v>
      </c>
      <c r="C23" s="26" t="s">
        <v>71</v>
      </c>
      <c r="D23" s="26">
        <v>2025</v>
      </c>
      <c r="E23" s="26" t="s">
        <v>39</v>
      </c>
      <c r="F23" s="27" t="s">
        <v>40</v>
      </c>
      <c r="G23" s="28">
        <v>1019514</v>
      </c>
      <c r="H23" s="29">
        <v>0</v>
      </c>
      <c r="I23" s="29">
        <v>292533</v>
      </c>
      <c r="J23" s="29">
        <v>98027</v>
      </c>
      <c r="K23" s="29">
        <v>0</v>
      </c>
      <c r="L23" s="29">
        <v>0</v>
      </c>
      <c r="M23" s="29">
        <v>0</v>
      </c>
      <c r="N23" s="30">
        <v>78062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1488136</v>
      </c>
    </row>
    <row r="24" spans="1:25" x14ac:dyDescent="0.3">
      <c r="A24" s="25" t="s">
        <v>72</v>
      </c>
      <c r="B24" s="25" t="s">
        <v>73</v>
      </c>
      <c r="C24" s="26" t="s">
        <v>74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142416</v>
      </c>
      <c r="I24" s="29">
        <v>67564</v>
      </c>
      <c r="J24" s="29">
        <v>0</v>
      </c>
      <c r="K24" s="29">
        <v>0</v>
      </c>
      <c r="L24" s="29">
        <v>0</v>
      </c>
      <c r="M24" s="29">
        <v>0</v>
      </c>
      <c r="N24" s="30">
        <v>17236</v>
      </c>
      <c r="O24" s="31" t="s">
        <v>75</v>
      </c>
      <c r="P24" s="32">
        <v>8</v>
      </c>
      <c r="Q24" s="32">
        <v>2</v>
      </c>
      <c r="R24" s="32">
        <v>1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11</v>
      </c>
      <c r="Y24" s="34">
        <f t="shared" si="1"/>
        <v>227216</v>
      </c>
    </row>
    <row r="25" spans="1:25" x14ac:dyDescent="0.3">
      <c r="A25" s="25" t="s">
        <v>36</v>
      </c>
      <c r="B25" s="25" t="s">
        <v>76</v>
      </c>
      <c r="C25" s="26" t="s">
        <v>77</v>
      </c>
      <c r="D25" s="26">
        <v>2025</v>
      </c>
      <c r="E25" s="26" t="s">
        <v>39</v>
      </c>
      <c r="F25" s="27" t="s">
        <v>40</v>
      </c>
      <c r="G25" s="28">
        <v>157791</v>
      </c>
      <c r="H25" s="29">
        <v>0</v>
      </c>
      <c r="I25" s="29">
        <v>246991</v>
      </c>
      <c r="J25" s="29">
        <v>30132</v>
      </c>
      <c r="K25" s="29">
        <v>0</v>
      </c>
      <c r="L25" s="29">
        <v>0</v>
      </c>
      <c r="M25" s="29">
        <v>0</v>
      </c>
      <c r="N25" s="30">
        <v>27292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462206</v>
      </c>
    </row>
    <row r="26" spans="1:25" x14ac:dyDescent="0.3">
      <c r="A26" s="25" t="s">
        <v>36</v>
      </c>
      <c r="B26" s="25" t="s">
        <v>78</v>
      </c>
      <c r="C26" s="26" t="s">
        <v>79</v>
      </c>
      <c r="D26" s="26">
        <v>2025</v>
      </c>
      <c r="E26" s="26" t="s">
        <v>39</v>
      </c>
      <c r="F26" s="27" t="s">
        <v>40</v>
      </c>
      <c r="G26" s="28">
        <v>570909</v>
      </c>
      <c r="H26" s="29">
        <v>0</v>
      </c>
      <c r="I26" s="29">
        <v>125714</v>
      </c>
      <c r="J26" s="29">
        <v>26027</v>
      </c>
      <c r="K26" s="29">
        <v>0</v>
      </c>
      <c r="L26" s="29">
        <v>0</v>
      </c>
      <c r="M26" s="29">
        <v>0</v>
      </c>
      <c r="N26" s="30">
        <v>40157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762807</v>
      </c>
    </row>
    <row r="27" spans="1:25" x14ac:dyDescent="0.3">
      <c r="A27" s="25" t="s">
        <v>44</v>
      </c>
      <c r="B27" s="25" t="s">
        <v>80</v>
      </c>
      <c r="C27" s="26" t="s">
        <v>81</v>
      </c>
      <c r="D27" s="26">
        <v>2025</v>
      </c>
      <c r="E27" s="26" t="s">
        <v>39</v>
      </c>
      <c r="F27" s="27" t="s">
        <v>40</v>
      </c>
      <c r="G27" s="28">
        <v>442513</v>
      </c>
      <c r="H27" s="29">
        <v>0</v>
      </c>
      <c r="I27" s="29">
        <v>102809</v>
      </c>
      <c r="J27" s="29">
        <v>59626</v>
      </c>
      <c r="K27" s="29">
        <v>0</v>
      </c>
      <c r="L27" s="29">
        <v>0</v>
      </c>
      <c r="M27" s="29">
        <v>0</v>
      </c>
      <c r="N27" s="30">
        <v>32989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637937</v>
      </c>
    </row>
    <row r="28" spans="1:25" x14ac:dyDescent="0.3">
      <c r="A28" s="25" t="s">
        <v>59</v>
      </c>
      <c r="B28" s="25" t="s">
        <v>82</v>
      </c>
      <c r="C28" s="26" t="s">
        <v>83</v>
      </c>
      <c r="D28" s="26">
        <v>2025</v>
      </c>
      <c r="E28" s="26" t="s">
        <v>39</v>
      </c>
      <c r="F28" s="27" t="s">
        <v>84</v>
      </c>
      <c r="G28" s="28">
        <v>0</v>
      </c>
      <c r="H28" s="29">
        <v>624504</v>
      </c>
      <c r="I28" s="29">
        <v>452648</v>
      </c>
      <c r="J28" s="29">
        <v>0</v>
      </c>
      <c r="K28" s="29">
        <v>0</v>
      </c>
      <c r="L28" s="29">
        <v>0</v>
      </c>
      <c r="M28" s="29">
        <v>0</v>
      </c>
      <c r="N28" s="30">
        <v>106044</v>
      </c>
      <c r="O28" s="31" t="s">
        <v>53</v>
      </c>
      <c r="P28" s="32">
        <v>7</v>
      </c>
      <c r="Q28" s="32">
        <v>10</v>
      </c>
      <c r="R28" s="32">
        <v>5</v>
      </c>
      <c r="S28" s="32">
        <v>4</v>
      </c>
      <c r="T28" s="32">
        <v>3</v>
      </c>
      <c r="U28" s="32">
        <v>2</v>
      </c>
      <c r="V28" s="32">
        <v>0</v>
      </c>
      <c r="W28" s="32">
        <v>0</v>
      </c>
      <c r="X28" s="33">
        <f t="shared" si="0"/>
        <v>31</v>
      </c>
      <c r="Y28" s="34">
        <f t="shared" si="1"/>
        <v>1183196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</sheetData>
  <autoFilter ref="A10:Y10" xr:uid="{FF9E948B-CD47-4C0F-A3C8-C2D8C05A1A45}"/>
  <conditionalFormatting sqref="D11:D38">
    <cfRule type="expression" dxfId="2" priority="1">
      <formula>OR($D11&gt;2025,AND($D11&lt;2025,$D11&lt;&gt;""))</formula>
    </cfRule>
  </conditionalFormatting>
  <conditionalFormatting sqref="Y11:Y3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8" xr:uid="{3B1AB014-61B1-4370-83D5-0AA99306D1DF}">
      <formula1>"DV, YHDP"</formula1>
    </dataValidation>
    <dataValidation type="list" allowBlank="1" showInputMessage="1" showErrorMessage="1" sqref="O11:O38" xr:uid="{5A620489-F1E3-417A-AFDA-1370DC50F459}">
      <formula1>"FMR, Actual Rent"</formula1>
    </dataValidation>
    <dataValidation type="list" allowBlank="1" showInputMessage="1" showErrorMessage="1" sqref="E11:E38" xr:uid="{02685B58-8B0F-438D-9E15-02521FDFEB48}">
      <formula1>"PH, TH, Joint TH &amp; PH-RRH, HMIS, SSO, TRA, PRA, SRA, S+C/SRO"</formula1>
    </dataValidation>
    <dataValidation allowBlank="1" showErrorMessage="1" sqref="A10:Y10" xr:uid="{10B31DEA-9190-4F9E-B3F5-579BE0BE3273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2024-06-13T15:50:55Z</dcterms:created>
  <dcterms:modified xsi:type="dcterms:W3CDTF">2024-06-13T20:10:38Z</dcterms:modified>
</cp:coreProperties>
</file>