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12E7975-29A6-47CD-9C4B-12B7387F9965}" xr6:coauthVersionLast="47" xr6:coauthVersionMax="47" xr10:uidLastSave="{00000000-0000-0000-0000-000000000000}"/>
  <bookViews>
    <workbookView xWindow="768" yWindow="768" windowWidth="23220" windowHeight="12720" xr2:uid="{96EEEDE7-66F5-4486-9FB3-6D9A753BA7A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B5" i="1" s="1"/>
  <c r="C5" i="1" s="1"/>
  <c r="X21" i="1"/>
  <c r="Y20" i="1"/>
  <c r="B6" i="1" s="1"/>
  <c r="C6" i="1" s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3" i="1"/>
  <c r="B1" i="1"/>
  <c r="B4" i="1"/>
  <c r="B2" i="1"/>
  <c r="B7" i="1" l="1"/>
</calcChain>
</file>

<file path=xl/sharedStrings.xml><?xml version="1.0" encoding="utf-8"?>
<sst xmlns="http://schemas.openxmlformats.org/spreadsheetml/2006/main" count="190" uniqueCount="76">
  <si>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</si>
  <si>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</si>
  <si>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</si>
  <si>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</si>
  <si>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</si>
  <si>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</si>
  <si>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</si>
  <si>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</si>
  <si>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</si>
  <si>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</si>
  <si>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</si>
  <si>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</si>
  <si>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</si>
  <si>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</si>
  <si>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</si>
  <si>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</si>
  <si>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</si>
  <si>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</si>
  <si>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</si>
  <si>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</si>
  <si>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</si>
  <si>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</si>
  <si>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</si>
  <si>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</si>
  <si>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</si>
  <si>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</si>
  <si>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</si>
  <si>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</si>
  <si>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</si>
  <si>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</si>
  <si>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</si>
  <si>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</si>
  <si>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</si>
  <si>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</si>
  <si>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</si>
  <si>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VA-521</t>
  </si>
  <si>
    <t>Commonwealth of Virginia</t>
  </si>
  <si>
    <t>HMIS Fy 2023</t>
  </si>
  <si>
    <t>VA0086L3F212316</t>
  </si>
  <si>
    <t/>
  </si>
  <si>
    <t>Richmond</t>
  </si>
  <si>
    <t>Virginia Balance of State CoC</t>
  </si>
  <si>
    <t>Commonwealth of Virginia-Virginia Department of Housing and Community Development</t>
  </si>
  <si>
    <t>People Incorporated of Virginia</t>
  </si>
  <si>
    <t>Foothills PSH Renewal 2023</t>
  </si>
  <si>
    <t>VA0285L3F212307</t>
  </si>
  <si>
    <t>PH</t>
  </si>
  <si>
    <t>Commonwealth Catholic Charities</t>
  </si>
  <si>
    <t>Crater PSH</t>
  </si>
  <si>
    <t>VA0317L3F212306</t>
  </si>
  <si>
    <t>New River Community Action Inc</t>
  </si>
  <si>
    <t>NRCA BOS CoC RRH Renewal application FY23</t>
  </si>
  <si>
    <t>VA0364L3F212305</t>
  </si>
  <si>
    <t>FMR</t>
  </si>
  <si>
    <t>Valley Community Services Board</t>
  </si>
  <si>
    <t>VCSB PSH FY23</t>
  </si>
  <si>
    <t>VA0387L3F212304</t>
  </si>
  <si>
    <t>VCSB RRH FY23</t>
  </si>
  <si>
    <t>VA0388L3F212304</t>
  </si>
  <si>
    <t>BOS COORDINATED ENTRY 2023</t>
  </si>
  <si>
    <t>VA0432L3F212302</t>
  </si>
  <si>
    <t>SSO</t>
  </si>
  <si>
    <t>Family Crisis Support Services, Inc</t>
  </si>
  <si>
    <t>DV Bonus Renewal 2023</t>
  </si>
  <si>
    <t>VA0433D3F212302</t>
  </si>
  <si>
    <t>DV</t>
  </si>
  <si>
    <t>St. Joseph's Villa</t>
  </si>
  <si>
    <t>SJV YHDP Renewal Application FY2023</t>
  </si>
  <si>
    <t>VA0440Y3F212301</t>
  </si>
  <si>
    <t>YHDP</t>
  </si>
  <si>
    <t>SJV YHDP TH/RRH Renewal FY23</t>
  </si>
  <si>
    <t>VA0441Y3F212301</t>
  </si>
  <si>
    <t>Joint TH &amp; PH-RRH</t>
  </si>
  <si>
    <t>NEW DIRECTIONS CENTER INC</t>
  </si>
  <si>
    <t>NDC PH-RRH with DV Bonus Renewaal</t>
  </si>
  <si>
    <t>VA0464D3F212301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</si>
</sst>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E764-3B5C-4393-B654-F41371157F68}">
  <sheetPr codeName="Sheet150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24.88671875" hidden="1" customWidth="1"/>
    <col min="110" max="110" width="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VA-521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Virginia Balance of State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Commonwealth of Virginia-Virginia Department of Housing and Community Development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389528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771881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2517413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141301</v>
      </c>
      <c r="L11" s="29">
        <v>0</v>
      </c>
      <c r="M11" s="29">
        <v>0</v>
      </c>
      <c r="N11" s="30">
        <v>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1" si="0">SUM(P11:W11)</f>
        <v>0</v>
      </c>
      <c r="Y11" s="34">
        <f t="shared" ref="Y11:Y31" si="1">SUM(G11:N11)</f>
        <v>141301</v>
      </c>
      <c r="DC11" t="s">
        <v>40</v>
      </c>
      <c r="DD11" t="s">
        <v>35</v>
      </c>
      <c r="DE11" t="s">
        <v>41</v>
      </c>
      <c r="DF11" t="s">
        <v>42</v>
      </c>
    </row>
    <row r="12" spans="1:110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171960</v>
      </c>
      <c r="H12" s="29">
        <v>0</v>
      </c>
      <c r="I12" s="29">
        <v>62673</v>
      </c>
      <c r="J12" s="29">
        <v>0</v>
      </c>
      <c r="K12" s="29">
        <v>0</v>
      </c>
      <c r="L12" s="29">
        <v>0</v>
      </c>
      <c r="M12" s="29">
        <v>0</v>
      </c>
      <c r="N12" s="30">
        <v>21759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256392</v>
      </c>
      <c r="DC12" t="s">
        <v>40</v>
      </c>
      <c r="DD12" t="s">
        <v>35</v>
      </c>
      <c r="DE12" t="s">
        <v>41</v>
      </c>
      <c r="DF12" t="s">
        <v>42</v>
      </c>
    </row>
    <row r="13" spans="1:110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46</v>
      </c>
      <c r="F13" s="27" t="s">
        <v>39</v>
      </c>
      <c r="G13" s="28">
        <v>218722</v>
      </c>
      <c r="H13" s="29">
        <v>0</v>
      </c>
      <c r="I13" s="29">
        <v>105499</v>
      </c>
      <c r="J13" s="29">
        <v>24920</v>
      </c>
      <c r="K13" s="29">
        <v>0</v>
      </c>
      <c r="L13" s="29">
        <v>0</v>
      </c>
      <c r="M13" s="29">
        <v>0</v>
      </c>
      <c r="N13" s="30">
        <v>23540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372681</v>
      </c>
      <c r="DC13" t="s">
        <v>40</v>
      </c>
      <c r="DD13" t="s">
        <v>35</v>
      </c>
      <c r="DE13" t="s">
        <v>41</v>
      </c>
      <c r="DF13" t="s">
        <v>42</v>
      </c>
    </row>
    <row r="14" spans="1:110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46</v>
      </c>
      <c r="F14" s="27" t="s">
        <v>39</v>
      </c>
      <c r="G14" s="28">
        <v>0</v>
      </c>
      <c r="H14" s="29">
        <v>49296</v>
      </c>
      <c r="I14" s="29">
        <v>46619</v>
      </c>
      <c r="J14" s="29">
        <v>0</v>
      </c>
      <c r="K14" s="29">
        <v>250</v>
      </c>
      <c r="L14" s="29">
        <v>0</v>
      </c>
      <c r="M14" s="29">
        <v>0</v>
      </c>
      <c r="N14" s="30">
        <v>9091</v>
      </c>
      <c r="O14" s="31" t="s">
        <v>53</v>
      </c>
      <c r="P14" s="32">
        <v>0</v>
      </c>
      <c r="Q14" s="32">
        <v>0</v>
      </c>
      <c r="R14" s="32">
        <v>3</v>
      </c>
      <c r="S14" s="32">
        <v>2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5</v>
      </c>
      <c r="Y14" s="34">
        <f t="shared" si="1"/>
        <v>105256</v>
      </c>
      <c r="DC14" t="s">
        <v>40</v>
      </c>
      <c r="DD14" t="s">
        <v>35</v>
      </c>
      <c r="DE14" t="s">
        <v>41</v>
      </c>
      <c r="DF14" t="s">
        <v>42</v>
      </c>
    </row>
    <row r="15" spans="1:110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208908</v>
      </c>
      <c r="I15" s="29">
        <v>20410</v>
      </c>
      <c r="J15" s="29">
        <v>0</v>
      </c>
      <c r="K15" s="29">
        <v>0</v>
      </c>
      <c r="L15" s="29">
        <v>0</v>
      </c>
      <c r="M15" s="29">
        <v>0</v>
      </c>
      <c r="N15" s="30">
        <v>15430</v>
      </c>
      <c r="O15" s="31" t="s">
        <v>53</v>
      </c>
      <c r="P15" s="32">
        <v>0</v>
      </c>
      <c r="Q15" s="32">
        <v>0</v>
      </c>
      <c r="R15" s="32">
        <v>10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10</v>
      </c>
      <c r="Y15" s="34">
        <f t="shared" si="1"/>
        <v>244748</v>
      </c>
      <c r="DC15" t="s">
        <v>40</v>
      </c>
      <c r="DD15" t="s">
        <v>35</v>
      </c>
      <c r="DE15" t="s">
        <v>41</v>
      </c>
      <c r="DF15" t="s">
        <v>42</v>
      </c>
    </row>
    <row r="16" spans="1:110" x14ac:dyDescent="0.3">
      <c r="A16" s="25" t="s">
        <v>54</v>
      </c>
      <c r="B16" s="25" t="s">
        <v>57</v>
      </c>
      <c r="C16" s="26" t="s">
        <v>58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57420</v>
      </c>
      <c r="I16" s="29">
        <v>52200</v>
      </c>
      <c r="J16" s="29">
        <v>0</v>
      </c>
      <c r="K16" s="29">
        <v>0</v>
      </c>
      <c r="L16" s="29">
        <v>0</v>
      </c>
      <c r="M16" s="29">
        <v>0</v>
      </c>
      <c r="N16" s="30">
        <v>4800</v>
      </c>
      <c r="O16" s="31" t="s">
        <v>53</v>
      </c>
      <c r="P16" s="32">
        <v>0</v>
      </c>
      <c r="Q16" s="32">
        <v>0</v>
      </c>
      <c r="R16" s="32">
        <v>1</v>
      </c>
      <c r="S16" s="32">
        <v>4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5</v>
      </c>
      <c r="Y16" s="34">
        <f t="shared" si="1"/>
        <v>114420</v>
      </c>
      <c r="DC16" t="s">
        <v>40</v>
      </c>
      <c r="DD16" t="s">
        <v>35</v>
      </c>
      <c r="DE16" t="s">
        <v>41</v>
      </c>
      <c r="DF16" t="s">
        <v>42</v>
      </c>
    </row>
    <row r="17" spans="1:110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39</v>
      </c>
      <c r="G17" s="28">
        <v>0</v>
      </c>
      <c r="H17" s="29">
        <v>0</v>
      </c>
      <c r="I17" s="29">
        <v>121206</v>
      </c>
      <c r="J17" s="29">
        <v>0</v>
      </c>
      <c r="K17" s="29">
        <v>0</v>
      </c>
      <c r="L17" s="29">
        <v>0</v>
      </c>
      <c r="M17" s="29">
        <v>0</v>
      </c>
      <c r="N17" s="30">
        <v>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121206</v>
      </c>
      <c r="DC17" t="s">
        <v>40</v>
      </c>
      <c r="DD17" t="s">
        <v>35</v>
      </c>
      <c r="DE17" t="s">
        <v>41</v>
      </c>
      <c r="DF17" t="s">
        <v>42</v>
      </c>
    </row>
    <row r="18" spans="1:110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46</v>
      </c>
      <c r="F18" s="27" t="s">
        <v>65</v>
      </c>
      <c r="G18" s="28">
        <v>0</v>
      </c>
      <c r="H18" s="29">
        <v>73080</v>
      </c>
      <c r="I18" s="29">
        <v>100833</v>
      </c>
      <c r="J18" s="29">
        <v>0</v>
      </c>
      <c r="K18" s="29">
        <v>0</v>
      </c>
      <c r="L18" s="29">
        <v>0</v>
      </c>
      <c r="M18" s="29">
        <v>0</v>
      </c>
      <c r="N18" s="30">
        <v>16255</v>
      </c>
      <c r="O18" s="31" t="s">
        <v>53</v>
      </c>
      <c r="P18" s="32">
        <v>0</v>
      </c>
      <c r="Q18" s="32">
        <v>0</v>
      </c>
      <c r="R18" s="32">
        <v>4</v>
      </c>
      <c r="S18" s="32">
        <v>3</v>
      </c>
      <c r="T18" s="32">
        <v>1</v>
      </c>
      <c r="U18" s="32">
        <v>0</v>
      </c>
      <c r="V18" s="32">
        <v>0</v>
      </c>
      <c r="W18" s="32">
        <v>0</v>
      </c>
      <c r="X18" s="33">
        <f t="shared" si="0"/>
        <v>8</v>
      </c>
      <c r="Y18" s="34">
        <f t="shared" si="1"/>
        <v>190168</v>
      </c>
      <c r="DC18" t="s">
        <v>40</v>
      </c>
      <c r="DD18" t="s">
        <v>35</v>
      </c>
      <c r="DE18" t="s">
        <v>41</v>
      </c>
      <c r="DF18" t="s">
        <v>42</v>
      </c>
    </row>
    <row r="19" spans="1:110" x14ac:dyDescent="0.3">
      <c r="A19" s="25" t="s">
        <v>66</v>
      </c>
      <c r="B19" s="25" t="s">
        <v>67</v>
      </c>
      <c r="C19" s="26" t="s">
        <v>68</v>
      </c>
      <c r="D19" s="26">
        <v>2025</v>
      </c>
      <c r="E19" s="26" t="s">
        <v>61</v>
      </c>
      <c r="F19" s="27" t="s">
        <v>69</v>
      </c>
      <c r="G19" s="28">
        <v>0</v>
      </c>
      <c r="H19" s="29">
        <v>0</v>
      </c>
      <c r="I19" s="29">
        <v>201621</v>
      </c>
      <c r="J19" s="29">
        <v>0</v>
      </c>
      <c r="K19" s="29">
        <v>6000</v>
      </c>
      <c r="L19" s="29">
        <v>0</v>
      </c>
      <c r="M19" s="29">
        <v>0</v>
      </c>
      <c r="N19" s="30">
        <v>20758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228379</v>
      </c>
      <c r="DC19" t="s">
        <v>40</v>
      </c>
      <c r="DD19" t="s">
        <v>35</v>
      </c>
      <c r="DE19" t="s">
        <v>41</v>
      </c>
      <c r="DF19" t="s">
        <v>42</v>
      </c>
    </row>
    <row r="20" spans="1:110" x14ac:dyDescent="0.3">
      <c r="A20" s="25" t="s">
        <v>66</v>
      </c>
      <c r="B20" s="25" t="s">
        <v>70</v>
      </c>
      <c r="C20" s="26" t="s">
        <v>71</v>
      </c>
      <c r="D20" s="26">
        <v>2025</v>
      </c>
      <c r="E20" s="26" t="s">
        <v>72</v>
      </c>
      <c r="F20" s="27" t="s">
        <v>69</v>
      </c>
      <c r="G20" s="28">
        <v>78324</v>
      </c>
      <c r="H20" s="29">
        <v>199008</v>
      </c>
      <c r="I20" s="29">
        <v>165892</v>
      </c>
      <c r="J20" s="29">
        <v>48615</v>
      </c>
      <c r="K20" s="29">
        <v>6000</v>
      </c>
      <c r="L20" s="29">
        <v>0</v>
      </c>
      <c r="M20" s="29">
        <v>0</v>
      </c>
      <c r="N20" s="30">
        <v>45663</v>
      </c>
      <c r="O20" s="31" t="s">
        <v>53</v>
      </c>
      <c r="P20" s="32">
        <v>0</v>
      </c>
      <c r="Q20" s="32">
        <v>0</v>
      </c>
      <c r="R20" s="32">
        <v>15</v>
      </c>
      <c r="S20" s="32">
        <v>6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21</v>
      </c>
      <c r="Y20" s="34">
        <f t="shared" si="1"/>
        <v>543502</v>
      </c>
      <c r="DC20" t="s">
        <v>40</v>
      </c>
      <c r="DD20" t="s">
        <v>35</v>
      </c>
      <c r="DE20" t="s">
        <v>41</v>
      </c>
      <c r="DF20" t="s">
        <v>42</v>
      </c>
    </row>
    <row r="21" spans="1:110" x14ac:dyDescent="0.3">
      <c r="A21" s="25" t="s">
        <v>73</v>
      </c>
      <c r="B21" s="25" t="s">
        <v>74</v>
      </c>
      <c r="C21" s="26" t="s">
        <v>75</v>
      </c>
      <c r="D21" s="26">
        <v>2025</v>
      </c>
      <c r="E21" s="26" t="s">
        <v>46</v>
      </c>
      <c r="F21" s="27" t="s">
        <v>65</v>
      </c>
      <c r="G21" s="28">
        <v>0</v>
      </c>
      <c r="H21" s="29">
        <v>102228</v>
      </c>
      <c r="I21" s="29">
        <v>97132</v>
      </c>
      <c r="J21" s="29">
        <v>0</v>
      </c>
      <c r="K21" s="29">
        <v>0</v>
      </c>
      <c r="L21" s="29">
        <v>0</v>
      </c>
      <c r="M21" s="29">
        <v>0</v>
      </c>
      <c r="N21" s="30">
        <v>0</v>
      </c>
      <c r="O21" s="31" t="s">
        <v>53</v>
      </c>
      <c r="P21" s="32">
        <v>0</v>
      </c>
      <c r="Q21" s="32">
        <v>0</v>
      </c>
      <c r="R21" s="32">
        <v>3</v>
      </c>
      <c r="S21" s="32">
        <v>3</v>
      </c>
      <c r="T21" s="32">
        <v>1</v>
      </c>
      <c r="U21" s="32">
        <v>1</v>
      </c>
      <c r="V21" s="32">
        <v>0</v>
      </c>
      <c r="W21" s="32">
        <v>0</v>
      </c>
      <c r="X21" s="33">
        <f t="shared" si="0"/>
        <v>8</v>
      </c>
      <c r="Y21" s="34">
        <f t="shared" si="1"/>
        <v>199360</v>
      </c>
      <c r="DC21" t="s">
        <v>40</v>
      </c>
      <c r="DD21" t="s">
        <v>35</v>
      </c>
      <c r="DE21" t="s">
        <v>41</v>
      </c>
      <c r="DF21" t="s">
        <v>42</v>
      </c>
    </row>
    <row r="22" spans="1:110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40</v>
      </c>
      <c r="DD22" t="s">
        <v>35</v>
      </c>
      <c r="DE22" t="s">
        <v>41</v>
      </c>
      <c r="DF22" t="s">
        <v>42</v>
      </c>
    </row>
    <row r="23" spans="1:110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  <c r="DC23" t="s">
        <v>40</v>
      </c>
      <c r="DD23" t="s">
        <v>35</v>
      </c>
      <c r="DE23" t="s">
        <v>41</v>
      </c>
      <c r="DF23" t="s">
        <v>42</v>
      </c>
    </row>
    <row r="24" spans="1:110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  <c r="DC24" t="s">
        <v>40</v>
      </c>
      <c r="DD24" t="s">
        <v>35</v>
      </c>
      <c r="DE24" t="s">
        <v>41</v>
      </c>
      <c r="DF24" t="s">
        <v>42</v>
      </c>
    </row>
    <row r="25" spans="1:110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  <c r="DC25" t="s">
        <v>40</v>
      </c>
      <c r="DD25" t="s">
        <v>35</v>
      </c>
      <c r="DE25" t="s">
        <v>41</v>
      </c>
      <c r="DF25" t="s">
        <v>42</v>
      </c>
    </row>
    <row r="26" spans="1:110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  <c r="DC26" t="s">
        <v>40</v>
      </c>
      <c r="DD26" t="s">
        <v>35</v>
      </c>
      <c r="DE26" t="s">
        <v>41</v>
      </c>
      <c r="DF26" t="s">
        <v>42</v>
      </c>
    </row>
    <row r="27" spans="1:110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  <c r="DC27" t="s">
        <v>40</v>
      </c>
      <c r="DD27" t="s">
        <v>35</v>
      </c>
      <c r="DE27" t="s">
        <v>41</v>
      </c>
      <c r="DF27" t="s">
        <v>42</v>
      </c>
    </row>
    <row r="28" spans="1:110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  <c r="DC28" t="s">
        <v>40</v>
      </c>
      <c r="DD28" t="s">
        <v>35</v>
      </c>
      <c r="DE28" t="s">
        <v>41</v>
      </c>
      <c r="DF28" t="s">
        <v>42</v>
      </c>
    </row>
    <row r="29" spans="1:110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  <c r="DC29" t="s">
        <v>40</v>
      </c>
      <c r="DD29" t="s">
        <v>35</v>
      </c>
      <c r="DE29" t="s">
        <v>41</v>
      </c>
      <c r="DF29" t="s">
        <v>42</v>
      </c>
    </row>
    <row r="30" spans="1:110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  <c r="DC30" t="s">
        <v>40</v>
      </c>
      <c r="DD30" t="s">
        <v>35</v>
      </c>
      <c r="DE30" t="s">
        <v>41</v>
      </c>
      <c r="DF30" t="s">
        <v>42</v>
      </c>
    </row>
    <row r="31" spans="1:110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  <c r="DC31" t="s">
        <v>40</v>
      </c>
      <c r="DD31" t="s">
        <v>35</v>
      </c>
      <c r="DE31" t="s">
        <v>41</v>
      </c>
      <c r="DF31" t="s">
        <v>42</v>
      </c>
    </row>
  </sheetData>
  <autoFilter ref="A10:Y10" xr:uid="{B41FE764-3B5C-4393-B654-F41371157F68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1 M11:M31 K11:K31 I11:I31 G11:G31" xr:uid="{0670EEE0-8F70-4078-87ED-DEEE3F98FD02}">
      <formula1>"FMR, Actual Rent"</formula1>
    </dataValidation>
    <dataValidation type="list" allowBlank="1" showInputMessage="1" showErrorMessage="1" sqref="F11:F31" xr:uid="{98CCC977-7006-432C-A8D5-E77534DD9AB0}">
      <formula1>"DV, YHDP"</formula1>
    </dataValidation>
    <dataValidation type="list" allowBlank="1" showInputMessage="1" showErrorMessage="1" sqref="E11:E31" xr:uid="{F5FA1DB8-88EB-4A19-B09D-493128A73C22}">
      <formula1>"PH, TH, Joint TH &amp; PH-RRH, HMIS, SSO, TRA, PRA, SRA, S+C/SRO"</formula1>
    </dataValidation>
    <dataValidation allowBlank="1" showErrorMessage="1" sqref="A10:Y10" xr:uid="{A91BF76B-9698-40DE-9DFF-4CBDB83490B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2024-08-01T18:27:07Z</dcterms:created>
  <dcterms:modified xsi:type="dcterms:W3CDTF">2024-08-01T18:55:13Z</dcterms:modified>
</cp:coreProperties>
</file>