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43043B8B-605B-4126-AADC-2A9A55099EAC}" xr6:coauthVersionLast="47" xr6:coauthVersionMax="47" xr10:uidLastSave="{00000000-0000-0000-0000-000000000000}"/>
  <bookViews>
    <workbookView xWindow="384" yWindow="384" windowWidth="23220" windowHeight="12720" xr2:uid="{83530D2B-C045-4C0A-BDBA-F1FC7AE34EB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5" i="1" s="1"/>
  <c r="C5" i="1" s="1"/>
  <c r="X13" i="1"/>
  <c r="Y12" i="1"/>
  <c r="X12" i="1"/>
  <c r="Y11" i="1"/>
  <c r="X11" i="1"/>
  <c r="B6" i="1"/>
  <c r="C6" i="1" s="1"/>
  <c r="B3" i="1"/>
  <c r="B2" i="1"/>
  <c r="B1" i="1"/>
  <c r="B4" i="1"/>
  <c r="B7" i="1" l="1"/>
</calcChain>
</file>

<file path=xl/sharedStrings.xml><?xml version="1.0" encoding="utf-8"?>
<sst xmlns="http://schemas.openxmlformats.org/spreadsheetml/2006/main" count="123" uniqueCount="53">
  <si>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</si>
  <si>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</si>
  <si>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</si>
  <si>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</si>
  <si>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</si>
  <si>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</si>
  <si>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</si>
  <si>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</si>
  <si>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</si>
  <si>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</si>
  <si>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</si>
  <si>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</si>
  <si>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</si>
  <si>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</si>
  <si>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</si>
  <si>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</si>
  <si>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</si>
  <si>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</si>
  <si>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</si>
  <si>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</si>
  <si>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</si>
  <si>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</si>
  <si>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</si>
  <si>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</si>
  <si>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</si>
  <si>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</si>
  <si>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</si>
  <si>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</si>
  <si>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</si>
  <si>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</si>
  <si>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</si>
  <si>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</si>
  <si>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</si>
  <si>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</si>
  <si>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</si>
  <si>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VA-514</t>
  </si>
  <si>
    <t>George Washington Regional Commission</t>
  </si>
  <si>
    <t>VA-514 CoC HMIS Renewal FY2023</t>
  </si>
  <si>
    <t>VA0082L3F142316</t>
  </si>
  <si>
    <t/>
  </si>
  <si>
    <t>Richmond</t>
  </si>
  <si>
    <t>Fredericksburg/Spotsylvania, Stafford Counties CoC</t>
  </si>
  <si>
    <t>Micah Ecumenical Ministries</t>
  </si>
  <si>
    <t>FY23-Journey Supportive Housing (FISH)</t>
  </si>
  <si>
    <t>VA0194L3F142311</t>
  </si>
  <si>
    <t>PH</t>
  </si>
  <si>
    <t>Empowerhouse</t>
  </si>
  <si>
    <t>Empowerhouse PH-RRH Domestic Violence FY23</t>
  </si>
  <si>
    <t>VA0385D3F142304</t>
  </si>
  <si>
    <t>DV</t>
  </si>
  <si>
    <t>FMR</t>
  </si>
  <si>
    <t>Empowerhouse PH-RRH (2) Domestic Violence FY23</t>
  </si>
  <si>
    <t>VA0431D3F142302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</si>
</sst>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8F33D-2D8C-4CD3-A6C5-07604FB963B0}">
  <sheetPr codeName="Sheet149">
    <pageSetUpPr fitToPage="1"/>
  </sheetPr>
  <dimension ref="A1:DF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9.109375" hidden="1" customWidth="1"/>
    <col min="108" max="108" width="6.88671875" hidden="1" customWidth="1"/>
    <col min="109" max="109" width="43.44140625" hidden="1" customWidth="1"/>
    <col min="110" max="110" width="35.4414062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Richmond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VA-514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Fredericksburg/Spotsylvania, Stafford Counties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George Washington Regional Commission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154576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531210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53980</v>
      </c>
      <c r="L11" s="29">
        <v>0</v>
      </c>
      <c r="M11" s="29">
        <v>0</v>
      </c>
      <c r="N11" s="30">
        <v>1145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4" si="0">SUM(P11:W11)</f>
        <v>0</v>
      </c>
      <c r="Y11" s="34">
        <f t="shared" ref="Y11:Y24" si="1">SUM(G11:N11)</f>
        <v>55125</v>
      </c>
      <c r="DC11" t="s">
        <v>40</v>
      </c>
      <c r="DD11" t="s">
        <v>35</v>
      </c>
      <c r="DE11" t="s">
        <v>41</v>
      </c>
      <c r="DF11" t="s">
        <v>36</v>
      </c>
    </row>
    <row r="12" spans="1:110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257438</v>
      </c>
      <c r="H12" s="29">
        <v>0</v>
      </c>
      <c r="I12" s="29">
        <v>58003</v>
      </c>
      <c r="J12" s="29">
        <v>0</v>
      </c>
      <c r="K12" s="29">
        <v>0</v>
      </c>
      <c r="L12" s="29">
        <v>0</v>
      </c>
      <c r="M12" s="29">
        <v>0</v>
      </c>
      <c r="N12" s="30">
        <v>6068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321509</v>
      </c>
      <c r="DC12" t="s">
        <v>40</v>
      </c>
      <c r="DD12" t="s">
        <v>35</v>
      </c>
      <c r="DE12" t="s">
        <v>41</v>
      </c>
      <c r="DF12" t="s">
        <v>36</v>
      </c>
    </row>
    <row r="13" spans="1:110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45</v>
      </c>
      <c r="F13" s="27" t="s">
        <v>49</v>
      </c>
      <c r="G13" s="28">
        <v>0</v>
      </c>
      <c r="H13" s="29">
        <v>63492</v>
      </c>
      <c r="I13" s="29">
        <v>13141</v>
      </c>
      <c r="J13" s="29">
        <v>0</v>
      </c>
      <c r="K13" s="29">
        <v>0</v>
      </c>
      <c r="L13" s="29">
        <v>0</v>
      </c>
      <c r="M13" s="29">
        <v>0</v>
      </c>
      <c r="N13" s="30">
        <v>0</v>
      </c>
      <c r="O13" s="31" t="s">
        <v>50</v>
      </c>
      <c r="P13" s="32">
        <v>0</v>
      </c>
      <c r="Q13" s="32">
        <v>0</v>
      </c>
      <c r="R13" s="32">
        <v>1</v>
      </c>
      <c r="S13" s="32">
        <v>2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3</v>
      </c>
      <c r="Y13" s="34">
        <f t="shared" si="1"/>
        <v>76633</v>
      </c>
      <c r="DC13" t="s">
        <v>40</v>
      </c>
      <c r="DD13" t="s">
        <v>35</v>
      </c>
      <c r="DE13" t="s">
        <v>41</v>
      </c>
      <c r="DF13" t="s">
        <v>36</v>
      </c>
    </row>
    <row r="14" spans="1:110" x14ac:dyDescent="0.3">
      <c r="A14" s="25" t="s">
        <v>46</v>
      </c>
      <c r="B14" s="25" t="s">
        <v>51</v>
      </c>
      <c r="C14" s="26" t="s">
        <v>52</v>
      </c>
      <c r="D14" s="26">
        <v>2025</v>
      </c>
      <c r="E14" s="26" t="s">
        <v>45</v>
      </c>
      <c r="F14" s="27" t="s">
        <v>49</v>
      </c>
      <c r="G14" s="28">
        <v>0</v>
      </c>
      <c r="H14" s="29">
        <v>63492</v>
      </c>
      <c r="I14" s="29">
        <v>14451</v>
      </c>
      <c r="J14" s="29">
        <v>0</v>
      </c>
      <c r="K14" s="29">
        <v>0</v>
      </c>
      <c r="L14" s="29">
        <v>0</v>
      </c>
      <c r="M14" s="29">
        <v>0</v>
      </c>
      <c r="N14" s="30">
        <v>0</v>
      </c>
      <c r="O14" s="31" t="s">
        <v>50</v>
      </c>
      <c r="P14" s="32">
        <v>0</v>
      </c>
      <c r="Q14" s="32">
        <v>0</v>
      </c>
      <c r="R14" s="32">
        <v>1</v>
      </c>
      <c r="S14" s="32">
        <v>2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3</v>
      </c>
      <c r="Y14" s="34">
        <f t="shared" si="1"/>
        <v>77943</v>
      </c>
      <c r="DC14" t="s">
        <v>40</v>
      </c>
      <c r="DD14" t="s">
        <v>35</v>
      </c>
      <c r="DE14" t="s">
        <v>41</v>
      </c>
      <c r="DF14" t="s">
        <v>36</v>
      </c>
    </row>
    <row r="15" spans="1:110" x14ac:dyDescent="0.3">
      <c r="A15" s="25"/>
      <c r="B15" s="25"/>
      <c r="C15" s="26"/>
      <c r="D15" s="26"/>
      <c r="E15" s="26"/>
      <c r="F15" s="27" t="s">
        <v>39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  <c r="DC15" t="s">
        <v>40</v>
      </c>
      <c r="DD15" t="s">
        <v>35</v>
      </c>
      <c r="DE15" t="s">
        <v>41</v>
      </c>
      <c r="DF15" t="s">
        <v>36</v>
      </c>
    </row>
    <row r="16" spans="1:110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  <c r="DC16" t="s">
        <v>40</v>
      </c>
      <c r="DD16" t="s">
        <v>35</v>
      </c>
      <c r="DE16" t="s">
        <v>41</v>
      </c>
      <c r="DF16" t="s">
        <v>36</v>
      </c>
    </row>
    <row r="17" spans="1:110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  <c r="DC17" t="s">
        <v>40</v>
      </c>
      <c r="DD17" t="s">
        <v>35</v>
      </c>
      <c r="DE17" t="s">
        <v>41</v>
      </c>
      <c r="DF17" t="s">
        <v>36</v>
      </c>
    </row>
    <row r="18" spans="1:110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  <c r="DC18" t="s">
        <v>40</v>
      </c>
      <c r="DD18" t="s">
        <v>35</v>
      </c>
      <c r="DE18" t="s">
        <v>41</v>
      </c>
      <c r="DF18" t="s">
        <v>36</v>
      </c>
    </row>
    <row r="19" spans="1:110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  <c r="DC19" t="s">
        <v>40</v>
      </c>
      <c r="DD19" t="s">
        <v>35</v>
      </c>
      <c r="DE19" t="s">
        <v>41</v>
      </c>
      <c r="DF19" t="s">
        <v>36</v>
      </c>
    </row>
    <row r="20" spans="1:110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  <c r="DC20" t="s">
        <v>40</v>
      </c>
      <c r="DD20" t="s">
        <v>35</v>
      </c>
      <c r="DE20" t="s">
        <v>41</v>
      </c>
      <c r="DF20" t="s">
        <v>36</v>
      </c>
    </row>
    <row r="21" spans="1:110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  <c r="DC21" t="s">
        <v>40</v>
      </c>
      <c r="DD21" t="s">
        <v>35</v>
      </c>
      <c r="DE21" t="s">
        <v>41</v>
      </c>
      <c r="DF21" t="s">
        <v>36</v>
      </c>
    </row>
    <row r="22" spans="1:110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  <c r="DC22" t="s">
        <v>40</v>
      </c>
      <c r="DD22" t="s">
        <v>35</v>
      </c>
      <c r="DE22" t="s">
        <v>41</v>
      </c>
      <c r="DF22" t="s">
        <v>36</v>
      </c>
    </row>
    <row r="23" spans="1:110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  <c r="DC23" t="s">
        <v>40</v>
      </c>
      <c r="DD23" t="s">
        <v>35</v>
      </c>
      <c r="DE23" t="s">
        <v>41</v>
      </c>
      <c r="DF23" t="s">
        <v>36</v>
      </c>
    </row>
    <row r="24" spans="1:110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  <c r="DC24" t="s">
        <v>40</v>
      </c>
      <c r="DD24" t="s">
        <v>35</v>
      </c>
      <c r="DE24" t="s">
        <v>41</v>
      </c>
      <c r="DF24" t="s">
        <v>36</v>
      </c>
    </row>
  </sheetData>
  <autoFilter ref="A10:Y10" xr:uid="{9258F33D-2D8C-4CD3-A6C5-07604FB963B0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4 M11:M24 K11:K24 I11:I24 G11:G24" xr:uid="{4F194915-7651-4FAD-8135-A1CF1E6FA2AE}">
      <formula1>"FMR, Actual Rent"</formula1>
    </dataValidation>
    <dataValidation type="list" allowBlank="1" showInputMessage="1" showErrorMessage="1" sqref="F11:F24" xr:uid="{3CE5F771-23D4-4307-AA3F-E0B222663C38}">
      <formula1>"DV, YHDP"</formula1>
    </dataValidation>
    <dataValidation type="list" allowBlank="1" showInputMessage="1" showErrorMessage="1" sqref="E11:E24" xr:uid="{C0A04080-C7CF-4E88-A66E-B2365ED2F558}">
      <formula1>"PH, TH, Joint TH &amp; PH-RRH, HMIS, SSO, TRA, PRA, SRA, S+C/SRO"</formula1>
    </dataValidation>
    <dataValidation allowBlank="1" showErrorMessage="1" sqref="A10:Y10" xr:uid="{FB720F6B-217B-4E9D-8873-E3CE1409D49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2024-08-01T18:27:07Z</dcterms:created>
  <dcterms:modified xsi:type="dcterms:W3CDTF">2024-08-01T18:55:12Z</dcterms:modified>
</cp:coreProperties>
</file>