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9BF473A-FE1C-49C9-B901-96BFDFFB0872}" xr6:coauthVersionLast="47" xr6:coauthVersionMax="47" xr10:uidLastSave="{00000000-0000-0000-0000-000000000000}"/>
  <bookViews>
    <workbookView xWindow="4992" yWindow="4992" windowWidth="23220" windowHeight="12720" xr2:uid="{35C1A9C5-0F07-4B80-9066-21EADA84027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  <c r="B4" i="1"/>
  <c r="B1" i="1"/>
  <c r="B2" i="1"/>
  <c r="B3" i="1"/>
</calcChain>
</file>

<file path=xl/sharedStrings.xml><?xml version="1.0" encoding="utf-8"?>
<sst xmlns="http://schemas.openxmlformats.org/spreadsheetml/2006/main" count="140" uniqueCount="60">
  <si>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</si>
  <si>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</si>
  <si>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</si>
  <si>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</si>
  <si>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</si>
  <si>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</si>
  <si>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</si>
  <si>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</si>
  <si>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</si>
  <si>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</si>
  <si>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</si>
  <si>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</si>
  <si>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</si>
  <si>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</si>
  <si>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</si>
  <si>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</si>
  <si>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</si>
  <si>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</si>
  <si>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</si>
  <si>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</si>
  <si>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</si>
  <si>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</si>
  <si>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</si>
  <si>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</si>
  <si>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</si>
  <si>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</si>
  <si>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</si>
  <si>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</si>
  <si>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</si>
  <si>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</si>
  <si>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</si>
  <si>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</si>
  <si>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</si>
  <si>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</si>
  <si>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</si>
  <si>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VA-505</t>
  </si>
  <si>
    <t>LINK OF HAMPTON ROADS, INC.</t>
  </si>
  <si>
    <t>CANLINK I 2023</t>
  </si>
  <si>
    <t>VA0050L3F052316</t>
  </si>
  <si>
    <t>PH</t>
  </si>
  <si>
    <t/>
  </si>
  <si>
    <t>Richmond</t>
  </si>
  <si>
    <t>Newport News, Hampton/Virginia Peninsula CoC</t>
  </si>
  <si>
    <t>City of Hampton Department of Human Services</t>
  </si>
  <si>
    <t>LGBT Life Center</t>
  </si>
  <si>
    <t>CHAP Peninsula Renewal FY23</t>
  </si>
  <si>
    <t>VA0053L3F052316</t>
  </si>
  <si>
    <t>Hampton-Newport News Community Services Board</t>
  </si>
  <si>
    <t>Shelter Plus Care</t>
  </si>
  <si>
    <t>VA0055L3F052316</t>
  </si>
  <si>
    <t>Actual Rent</t>
  </si>
  <si>
    <t>Safe Harbors Consolidated</t>
  </si>
  <si>
    <t>VA0057L3F052316</t>
  </si>
  <si>
    <t>The Planning Council</t>
  </si>
  <si>
    <t>FY2023 GVPHC HMIS Project</t>
  </si>
  <si>
    <t>VA0058L3F052316</t>
  </si>
  <si>
    <t>ForKids,inc.</t>
  </si>
  <si>
    <t>HCH GVPHC FY23</t>
  </si>
  <si>
    <t>VA0357L3F052305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</si>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</sst>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1F95-7346-4AB8-A29A-38307B4F51E8}">
  <sheetPr codeName="Sheet145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  <col min="97" max="106" width="0" hidden="1" customWidth="1"/>
    <col min="107" max="107" width="9.109375" hidden="1" customWidth="1"/>
    <col min="108" max="108" width="6.88671875" hidden="1" customWidth="1"/>
    <col min="109" max="109" width="41.109375" hidden="1" customWidth="1"/>
    <col min="110" max="110" width="40.77734375" hidden="1" customWidth="1"/>
    <col min="111" max="111" width="0" hidden="1" customWidth="1"/>
  </cols>
  <sheetData>
    <row r="1" spans="1:110" ht="15" customHeight="1" x14ac:dyDescent="0.3">
      <c r="A1" s="35" t="s">
        <v>0</v>
      </c>
      <c r="B1" s="1" t="str">
        <f ca="1">INDIRECT("$DC$11")</f>
        <v>Richmond</v>
      </c>
      <c r="C1" s="2"/>
      <c r="D1" s="2"/>
      <c r="E1" s="2"/>
      <c r="F1" s="2"/>
      <c r="G1" s="2"/>
      <c r="H1" s="3"/>
    </row>
    <row r="2" spans="1:110" ht="15" customHeight="1" x14ac:dyDescent="0.3">
      <c r="A2" s="35" t="s">
        <v>1</v>
      </c>
      <c r="B2" s="1" t="str">
        <f ca="1">INDIRECT("$DD$11")</f>
        <v>VA-505</v>
      </c>
      <c r="C2" s="2"/>
      <c r="D2" s="2"/>
      <c r="E2" s="2"/>
      <c r="F2" s="2"/>
      <c r="G2" s="2"/>
      <c r="H2" s="3"/>
    </row>
    <row r="3" spans="1:110" ht="15" customHeight="1" x14ac:dyDescent="0.3">
      <c r="A3" s="36" t="s">
        <v>2</v>
      </c>
      <c r="B3" s="1" t="str">
        <f ca="1">INDIRECT("$DE$11")</f>
        <v>Newport News, Hampton/Virginia Peninsula CoC</v>
      </c>
      <c r="C3" s="2"/>
      <c r="D3" s="2"/>
      <c r="E3" s="2"/>
      <c r="F3" s="2"/>
      <c r="G3" s="2"/>
      <c r="H3" s="3"/>
    </row>
    <row r="4" spans="1:110" ht="15" customHeight="1" x14ac:dyDescent="0.3">
      <c r="A4" s="36" t="s">
        <v>3</v>
      </c>
      <c r="B4" s="1" t="str">
        <f ca="1">INDIRECT("$DF$11")</f>
        <v>City of Hampton Department of Human Services</v>
      </c>
      <c r="C4" s="2"/>
      <c r="D4" s="2"/>
      <c r="E4" s="2"/>
      <c r="F4" s="2"/>
      <c r="G4" s="2"/>
      <c r="H4" s="3"/>
    </row>
    <row r="5" spans="1:110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110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110" ht="15" customHeight="1" x14ac:dyDescent="0.3">
      <c r="A7" s="36" t="s">
        <v>6</v>
      </c>
      <c r="B7" s="9">
        <f ca="1">SUM(OFFSET(Y10,1,0,500,1))</f>
        <v>2090743</v>
      </c>
      <c r="C7" s="10"/>
      <c r="D7" s="10"/>
      <c r="E7" s="10"/>
      <c r="F7" s="10"/>
      <c r="G7" s="10"/>
      <c r="H7" s="11"/>
    </row>
    <row r="8" spans="1:110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110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110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110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743651</v>
      </c>
      <c r="H11" s="29">
        <v>0</v>
      </c>
      <c r="I11" s="29">
        <v>125554</v>
      </c>
      <c r="J11" s="29">
        <v>46079</v>
      </c>
      <c r="K11" s="29">
        <v>2213</v>
      </c>
      <c r="L11" s="29">
        <v>0</v>
      </c>
      <c r="M11" s="29">
        <v>0</v>
      </c>
      <c r="N11" s="30">
        <v>43719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6" si="0">SUM(P11:W11)</f>
        <v>0</v>
      </c>
      <c r="Y11" s="34">
        <f t="shared" ref="Y11:Y26" si="1">SUM(G11:N11)</f>
        <v>961216</v>
      </c>
      <c r="DC11" t="s">
        <v>41</v>
      </c>
      <c r="DD11" t="s">
        <v>35</v>
      </c>
      <c r="DE11" t="s">
        <v>42</v>
      </c>
      <c r="DF11" t="s">
        <v>43</v>
      </c>
    </row>
    <row r="12" spans="1:110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228425</v>
      </c>
      <c r="H12" s="29">
        <v>0</v>
      </c>
      <c r="I12" s="29">
        <v>68036</v>
      </c>
      <c r="J12" s="29">
        <v>29111</v>
      </c>
      <c r="K12" s="29">
        <v>610</v>
      </c>
      <c r="L12" s="29">
        <v>0</v>
      </c>
      <c r="M12" s="29">
        <v>0</v>
      </c>
      <c r="N12" s="30">
        <v>17838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344020</v>
      </c>
      <c r="DC12" t="s">
        <v>41</v>
      </c>
      <c r="DD12" t="s">
        <v>35</v>
      </c>
      <c r="DE12" t="s">
        <v>42</v>
      </c>
      <c r="DF12" t="s">
        <v>43</v>
      </c>
    </row>
    <row r="13" spans="1:110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112320</v>
      </c>
      <c r="I13" s="29">
        <v>16000</v>
      </c>
      <c r="J13" s="29">
        <v>0</v>
      </c>
      <c r="K13" s="29">
        <v>0</v>
      </c>
      <c r="L13" s="29">
        <v>0</v>
      </c>
      <c r="M13" s="29">
        <v>0</v>
      </c>
      <c r="N13" s="30">
        <v>7086</v>
      </c>
      <c r="O13" s="31" t="s">
        <v>50</v>
      </c>
      <c r="P13" s="32">
        <v>0</v>
      </c>
      <c r="Q13" s="32">
        <v>0</v>
      </c>
      <c r="R13" s="32">
        <v>0</v>
      </c>
      <c r="S13" s="32">
        <v>8</v>
      </c>
      <c r="T13" s="32">
        <v>0</v>
      </c>
      <c r="U13" s="32">
        <v>0</v>
      </c>
      <c r="V13" s="32">
        <v>0</v>
      </c>
      <c r="W13" s="32">
        <v>0</v>
      </c>
      <c r="X13" s="33">
        <f t="shared" si="0"/>
        <v>8</v>
      </c>
      <c r="Y13" s="34">
        <f t="shared" si="1"/>
        <v>135406</v>
      </c>
      <c r="DC13" t="s">
        <v>41</v>
      </c>
      <c r="DD13" t="s">
        <v>35</v>
      </c>
      <c r="DE13" t="s">
        <v>42</v>
      </c>
      <c r="DF13" t="s">
        <v>43</v>
      </c>
    </row>
    <row r="14" spans="1:110" x14ac:dyDescent="0.3">
      <c r="A14" s="25" t="s">
        <v>47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205470</v>
      </c>
      <c r="H14" s="29">
        <v>0</v>
      </c>
      <c r="I14" s="29">
        <v>233318</v>
      </c>
      <c r="J14" s="29">
        <v>49630</v>
      </c>
      <c r="K14" s="29">
        <v>350</v>
      </c>
      <c r="L14" s="29">
        <v>0</v>
      </c>
      <c r="M14" s="29">
        <v>0</v>
      </c>
      <c r="N14" s="30">
        <v>40479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529247</v>
      </c>
      <c r="DC14" t="s">
        <v>41</v>
      </c>
      <c r="DD14" t="s">
        <v>35</v>
      </c>
      <c r="DE14" t="s">
        <v>42</v>
      </c>
      <c r="DF14" t="s">
        <v>43</v>
      </c>
    </row>
    <row r="15" spans="1:110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50207</v>
      </c>
      <c r="L15" s="29">
        <v>0</v>
      </c>
      <c r="M15" s="29">
        <v>0</v>
      </c>
      <c r="N15" s="30">
        <v>4965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55172</v>
      </c>
      <c r="DC15" t="s">
        <v>41</v>
      </c>
      <c r="DD15" t="s">
        <v>35</v>
      </c>
      <c r="DE15" t="s">
        <v>42</v>
      </c>
      <c r="DF15" t="s">
        <v>43</v>
      </c>
    </row>
    <row r="16" spans="1:110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59</v>
      </c>
      <c r="F16" s="27" t="s">
        <v>40</v>
      </c>
      <c r="G16" s="28">
        <v>0</v>
      </c>
      <c r="H16" s="29">
        <v>0</v>
      </c>
      <c r="I16" s="29">
        <v>61084</v>
      </c>
      <c r="J16" s="29">
        <v>0</v>
      </c>
      <c r="K16" s="29">
        <v>0</v>
      </c>
      <c r="L16" s="29">
        <v>0</v>
      </c>
      <c r="M16" s="29">
        <v>0</v>
      </c>
      <c r="N16" s="30">
        <v>4598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65682</v>
      </c>
      <c r="DC16" t="s">
        <v>41</v>
      </c>
      <c r="DD16" t="s">
        <v>35</v>
      </c>
      <c r="DE16" t="s">
        <v>42</v>
      </c>
      <c r="DF16" t="s">
        <v>43</v>
      </c>
    </row>
    <row r="17" spans="1:110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30"/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0</v>
      </c>
      <c r="DC17" t="s">
        <v>41</v>
      </c>
      <c r="DD17" t="s">
        <v>35</v>
      </c>
      <c r="DE17" t="s">
        <v>42</v>
      </c>
      <c r="DF17" t="s">
        <v>43</v>
      </c>
    </row>
    <row r="18" spans="1:110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30"/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0</v>
      </c>
      <c r="DC18" t="s">
        <v>41</v>
      </c>
      <c r="DD18" t="s">
        <v>35</v>
      </c>
      <c r="DE18" t="s">
        <v>42</v>
      </c>
      <c r="DF18" t="s">
        <v>43</v>
      </c>
    </row>
    <row r="19" spans="1:110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30"/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0</v>
      </c>
      <c r="DC19" t="s">
        <v>41</v>
      </c>
      <c r="DD19" t="s">
        <v>35</v>
      </c>
      <c r="DE19" t="s">
        <v>42</v>
      </c>
      <c r="DF19" t="s">
        <v>43</v>
      </c>
    </row>
    <row r="20" spans="1:110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  <c r="DC20" t="s">
        <v>41</v>
      </c>
      <c r="DD20" t="s">
        <v>35</v>
      </c>
      <c r="DE20" t="s">
        <v>42</v>
      </c>
      <c r="DF20" t="s">
        <v>43</v>
      </c>
    </row>
    <row r="21" spans="1:110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  <c r="DC21" t="s">
        <v>41</v>
      </c>
      <c r="DD21" t="s">
        <v>35</v>
      </c>
      <c r="DE21" t="s">
        <v>42</v>
      </c>
      <c r="DF21" t="s">
        <v>43</v>
      </c>
    </row>
    <row r="22" spans="1:110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  <c r="DC22" t="s">
        <v>41</v>
      </c>
      <c r="DD22" t="s">
        <v>35</v>
      </c>
      <c r="DE22" t="s">
        <v>42</v>
      </c>
      <c r="DF22" t="s">
        <v>43</v>
      </c>
    </row>
    <row r="23" spans="1:110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  <c r="DC23" t="s">
        <v>41</v>
      </c>
      <c r="DD23" t="s">
        <v>35</v>
      </c>
      <c r="DE23" t="s">
        <v>42</v>
      </c>
      <c r="DF23" t="s">
        <v>43</v>
      </c>
    </row>
    <row r="24" spans="1:110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  <c r="DC24" t="s">
        <v>41</v>
      </c>
      <c r="DD24" t="s">
        <v>35</v>
      </c>
      <c r="DE24" t="s">
        <v>42</v>
      </c>
      <c r="DF24" t="s">
        <v>43</v>
      </c>
    </row>
    <row r="25" spans="1:110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  <c r="DC25" t="s">
        <v>41</v>
      </c>
      <c r="DD25" t="s">
        <v>35</v>
      </c>
      <c r="DE25" t="s">
        <v>42</v>
      </c>
      <c r="DF25" t="s">
        <v>43</v>
      </c>
    </row>
    <row r="26" spans="1:110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  <c r="DC26" t="s">
        <v>41</v>
      </c>
      <c r="DD26" t="s">
        <v>35</v>
      </c>
      <c r="DE26" t="s">
        <v>42</v>
      </c>
      <c r="DF26" t="s">
        <v>43</v>
      </c>
    </row>
  </sheetData>
  <autoFilter ref="A10:Y10" xr:uid="{8D451F95-7346-4AB8-A29A-38307B4F51E8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6 M11:M26 K11:K26 I11:I26 G11:G26" xr:uid="{94382D7A-2D88-4474-AB66-A4F9F93D2F53}">
      <formula1>"FMR, Actual Rent"</formula1>
    </dataValidation>
    <dataValidation type="list" allowBlank="1" showInputMessage="1" showErrorMessage="1" sqref="F11:F26" xr:uid="{30E0BCB7-07BF-4D69-93F5-098371252289}">
      <formula1>"DV, YHDP"</formula1>
    </dataValidation>
    <dataValidation type="list" allowBlank="1" showInputMessage="1" showErrorMessage="1" sqref="E11:E26" xr:uid="{F9E4F281-2E80-42AD-AE97-A220157E838C}">
      <formula1>"PH, TH, Joint TH &amp; PH-RRH, HMIS, SSO, TRA, PRA, SRA, S+C/SRO"</formula1>
    </dataValidation>
    <dataValidation allowBlank="1" showErrorMessage="1" sqref="A10:Y10" xr:uid="{76983606-8057-400F-9311-BB86D900934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2024-08-01T18:27:08Z</dcterms:created>
  <dcterms:modified xsi:type="dcterms:W3CDTF">2024-08-01T18:55:07Z</dcterms:modified>
</cp:coreProperties>
</file>