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21895B2B-5F93-4B7B-9DC0-E123DE94B6A8}" xr6:coauthVersionLast="47" xr6:coauthVersionMax="47" xr10:uidLastSave="{00000000-0000-0000-0000-000000000000}"/>
  <bookViews>
    <workbookView xWindow="3456" yWindow="3456" windowWidth="23220" windowHeight="12720" xr2:uid="{CDCA5106-AD4A-4079-9C00-FB2591B9B8D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<sst xmlns="http://schemas.openxmlformats.org/spreadsheetml/2006/main" count="97" uniqueCount="67">
  <si>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</si>
  <si>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</si>
  <si>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</si>
  <si>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</si>
  <si>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</si>
  <si>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</si>
  <si>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</si>
  <si>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</si>
  <si>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</si>
  <si>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</si>
  <si>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</si>
  <si>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</si>
  <si>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</si>
  <si>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</si>
  <si>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</si>
  <si>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</si>
  <si>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</si>
  <si>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</si>
  <si>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</si>
  <si>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</si>
  <si>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</si>
  <si>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</si>
  <si>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</si>
  <si>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</si>
  <si>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</si>
  <si>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</si>
  <si>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</si>
  <si>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</si>
  <si>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</si>
  <si>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</si>
  <si>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</si>
  <si>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</si>
  <si>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</si>
  <si>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</si>
  <si>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</si>
  <si>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VA-501</t>
  </si>
  <si>
    <t>LGBT Life Center</t>
  </si>
  <si>
    <t>CHAP Norfolk Renewal FY23</t>
  </si>
  <si>
    <t>VA0018L3F012316</t>
  </si>
  <si>
    <t>PH</t>
  </si>
  <si>
    <t/>
  </si>
  <si>
    <t>Richmond</t>
  </si>
  <si>
    <t>Norfolk, Chesapeake, Suffolk/Isle of Wight, Southampton Counties CoC</t>
  </si>
  <si>
    <t>The Planning Council</t>
  </si>
  <si>
    <t>ForKids,inc.</t>
  </si>
  <si>
    <t>Legacy PSH FY23</t>
  </si>
  <si>
    <t>VA0023L3F012316</t>
  </si>
  <si>
    <t>City of Norfolk</t>
  </si>
  <si>
    <t>Shelter Plus Care FY23</t>
  </si>
  <si>
    <t>VA0026L3F012316</t>
  </si>
  <si>
    <t>Actual Rent</t>
  </si>
  <si>
    <t>FY2023 SVHC HMIS Project</t>
  </si>
  <si>
    <t>VA0027L3F012316</t>
  </si>
  <si>
    <t>Virginia Supportive Housing</t>
  </si>
  <si>
    <t>FY23 SHR Housing First</t>
  </si>
  <si>
    <t>VA0137L3F012315</t>
  </si>
  <si>
    <t>LEAP Consolidated RRH FY23</t>
  </si>
  <si>
    <t>VA0246L3F012309</t>
  </si>
  <si>
    <t>FMR</t>
  </si>
  <si>
    <t>Elizabeth Place PSH FY23</t>
  </si>
  <si>
    <t>VA0263L3F012308</t>
  </si>
  <si>
    <t>HCH SVHC FY23</t>
  </si>
  <si>
    <t>VA0281L3F012308</t>
  </si>
  <si>
    <t>SSO</t>
  </si>
  <si>
    <t>St. Columba Ecumenical Ministries, Inc.</t>
  </si>
  <si>
    <t>Next Step Permanent Supportive Housing</t>
  </si>
  <si>
    <t>VA0452T3F012301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</si>
</sst>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4962-AEF7-4A14-AACF-440ED2B74BB4}">
  <sheetPr codeName="Sheet141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4084412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325309</v>
      </c>
      <c r="H11" s="29">
        <v>0</v>
      </c>
      <c r="I11" s="29">
        <v>57600</v>
      </c>
      <c r="J11" s="29">
        <v>19500</v>
      </c>
      <c r="K11" s="29">
        <v>3153</v>
      </c>
      <c r="L11" s="29">
        <v>0</v>
      </c>
      <c r="M11" s="29">
        <v>0</v>
      </c>
      <c r="N11" s="30">
        <v>34145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9" si="0">SUM(P11:W11)</f>
        <v>0</v>
      </c>
      <c r="Y11" s="34">
        <f t="shared" ref="Y11:Y29" si="1">SUM(G11:N11)</f>
        <v>439707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386452</v>
      </c>
      <c r="H12" s="29">
        <v>0</v>
      </c>
      <c r="I12" s="29">
        <v>161070</v>
      </c>
      <c r="J12" s="29">
        <v>0</v>
      </c>
      <c r="K12" s="29">
        <v>6600</v>
      </c>
      <c r="L12" s="29">
        <v>0</v>
      </c>
      <c r="M12" s="29">
        <v>0</v>
      </c>
      <c r="N12" s="30">
        <v>32409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586531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543168</v>
      </c>
      <c r="I13" s="29">
        <v>70464</v>
      </c>
      <c r="J13" s="29">
        <v>0</v>
      </c>
      <c r="K13" s="29">
        <v>0</v>
      </c>
      <c r="L13" s="29">
        <v>0</v>
      </c>
      <c r="M13" s="29">
        <v>0</v>
      </c>
      <c r="N13" s="30">
        <v>35914</v>
      </c>
      <c r="O13" s="31" t="s">
        <v>50</v>
      </c>
      <c r="P13" s="32">
        <v>0</v>
      </c>
      <c r="Q13" s="32">
        <v>0</v>
      </c>
      <c r="R13" s="32">
        <v>48</v>
      </c>
      <c r="S13" s="32">
        <v>1</v>
      </c>
      <c r="T13" s="32">
        <v>1</v>
      </c>
      <c r="U13" s="32">
        <v>0</v>
      </c>
      <c r="V13" s="32">
        <v>0</v>
      </c>
      <c r="W13" s="32">
        <v>0</v>
      </c>
      <c r="X13" s="33">
        <f t="shared" si="0"/>
        <v>50</v>
      </c>
      <c r="Y13" s="34">
        <f t="shared" si="1"/>
        <v>649546</v>
      </c>
    </row>
    <row r="14" spans="1:25" x14ac:dyDescent="0.3">
      <c r="A14" s="25" t="s">
        <v>43</v>
      </c>
      <c r="B14" s="25" t="s">
        <v>51</v>
      </c>
      <c r="C14" s="26" t="s">
        <v>52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110867</v>
      </c>
      <c r="L14" s="29">
        <v>0</v>
      </c>
      <c r="M14" s="29">
        <v>0</v>
      </c>
      <c r="N14" s="30">
        <v>10965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121832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742848</v>
      </c>
      <c r="I15" s="29">
        <v>274056</v>
      </c>
      <c r="J15" s="29">
        <v>0</v>
      </c>
      <c r="K15" s="29">
        <v>55355</v>
      </c>
      <c r="L15" s="29">
        <v>0</v>
      </c>
      <c r="M15" s="29">
        <v>0</v>
      </c>
      <c r="N15" s="30">
        <v>71109</v>
      </c>
      <c r="O15" s="31" t="s">
        <v>50</v>
      </c>
      <c r="P15" s="32">
        <v>0</v>
      </c>
      <c r="Q15" s="32">
        <v>0</v>
      </c>
      <c r="R15" s="32">
        <v>73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73</v>
      </c>
      <c r="Y15" s="34">
        <f t="shared" si="1"/>
        <v>1143368</v>
      </c>
    </row>
    <row r="16" spans="1:25" x14ac:dyDescent="0.3">
      <c r="A16" s="25" t="s">
        <v>44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534960</v>
      </c>
      <c r="I16" s="29">
        <v>180919</v>
      </c>
      <c r="J16" s="29">
        <v>0</v>
      </c>
      <c r="K16" s="29">
        <v>7765</v>
      </c>
      <c r="L16" s="29">
        <v>0</v>
      </c>
      <c r="M16" s="29">
        <v>0</v>
      </c>
      <c r="N16" s="30">
        <v>46443</v>
      </c>
      <c r="O16" s="31" t="s">
        <v>58</v>
      </c>
      <c r="P16" s="32">
        <v>0</v>
      </c>
      <c r="Q16" s="32">
        <v>0</v>
      </c>
      <c r="R16" s="32">
        <v>17</v>
      </c>
      <c r="S16" s="32">
        <v>19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36</v>
      </c>
      <c r="Y16" s="34">
        <f t="shared" si="1"/>
        <v>770087</v>
      </c>
    </row>
    <row r="17" spans="1:25" x14ac:dyDescent="0.3">
      <c r="A17" s="25" t="s">
        <v>44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49977</v>
      </c>
      <c r="H17" s="29">
        <v>0</v>
      </c>
      <c r="I17" s="29">
        <v>43643</v>
      </c>
      <c r="J17" s="29">
        <v>11544</v>
      </c>
      <c r="K17" s="29">
        <v>5000</v>
      </c>
      <c r="L17" s="29">
        <v>0</v>
      </c>
      <c r="M17" s="29">
        <v>0</v>
      </c>
      <c r="N17" s="30">
        <v>6920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117084</v>
      </c>
    </row>
    <row r="18" spans="1:25" x14ac:dyDescent="0.3">
      <c r="A18" s="25" t="s">
        <v>44</v>
      </c>
      <c r="B18" s="25" t="s">
        <v>61</v>
      </c>
      <c r="C18" s="26" t="s">
        <v>62</v>
      </c>
      <c r="D18" s="26">
        <v>2025</v>
      </c>
      <c r="E18" s="26" t="s">
        <v>63</v>
      </c>
      <c r="F18" s="27" t="s">
        <v>40</v>
      </c>
      <c r="G18" s="28">
        <v>0</v>
      </c>
      <c r="H18" s="29">
        <v>0</v>
      </c>
      <c r="I18" s="29">
        <v>138012</v>
      </c>
      <c r="J18" s="29">
        <v>0</v>
      </c>
      <c r="K18" s="29">
        <v>0</v>
      </c>
      <c r="L18" s="29">
        <v>0</v>
      </c>
      <c r="M18" s="29">
        <v>0</v>
      </c>
      <c r="N18" s="30">
        <v>9661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147673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53189</v>
      </c>
      <c r="J19" s="29">
        <v>47952</v>
      </c>
      <c r="K19" s="29">
        <v>696</v>
      </c>
      <c r="L19" s="29">
        <v>0</v>
      </c>
      <c r="M19" s="29">
        <v>0</v>
      </c>
      <c r="N19" s="30">
        <v>6747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108584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</sheetData>
  <autoFilter ref="A10:Y10" xr:uid="{D4E44962-AEF7-4A14-AACF-440ED2B74BB4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 M11:M29 K11:K29 I11:I29 G11:G29" xr:uid="{236D539A-10E6-4A3C-ABA4-EE6D0DCFDA1F}">
      <formula1>"FMR, Actual Rent"</formula1>
    </dataValidation>
    <dataValidation type="list" allowBlank="1" showInputMessage="1" showErrorMessage="1" sqref="F11:F29" xr:uid="{43F03566-C854-4C99-8B12-A45E9FD519F0}">
      <formula1>"DV, YHDP"</formula1>
    </dataValidation>
    <dataValidation type="list" allowBlank="1" showInputMessage="1" showErrorMessage="1" sqref="E11:E29" xr:uid="{6380134E-E699-4A0E-8F46-D96A10942B7A}">
      <formula1>"PH, TH, Joint TH &amp; PH-RRH, HMIS, SSO, TRA, PRA, SRA, S+C/SRO"</formula1>
    </dataValidation>
    <dataValidation allowBlank="1" showErrorMessage="1" sqref="A10:Y10" xr:uid="{5A2EF308-FC28-492E-AC75-D54DC1DC222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2024-08-01T18:27:10Z</dcterms:created>
  <dcterms:modified xsi:type="dcterms:W3CDTF">2024-08-01T18:55:02Z</dcterms:modified>
</cp:coreProperties>
</file>