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964FA7D-6849-4844-A866-29762EC585D9}" xr6:coauthVersionLast="47" xr6:coauthVersionMax="47" xr10:uidLastSave="{00000000-0000-0000-0000-000000000000}"/>
  <bookViews>
    <workbookView xWindow="3072" yWindow="3072" windowWidth="23220" windowHeight="12720" xr2:uid="{14055AD7-7F22-428F-8D56-E47B4BE590E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6" i="1" s="1"/>
  <c r="C6" i="1" s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</calcChain>
</file>

<file path=xl/sharedStrings.xml><?xml version="1.0" encoding="utf-8"?>
<sst xmlns="http://schemas.openxmlformats.org/spreadsheetml/2006/main" count="129" uniqueCount="88">
  <si>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</si>
  <si>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</si>
  <si>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</si>
  <si>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</si>
  <si>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</si>
  <si>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</si>
  <si>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</si>
  <si>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</si>
  <si>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</si>
  <si>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</si>
  <si>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</si>
  <si>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</si>
  <si>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</si>
  <si>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</si>
  <si>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</si>
  <si>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</si>
  <si>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</si>
  <si>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</si>
  <si>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</si>
  <si>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</si>
  <si>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</si>
  <si>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</si>
  <si>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</si>
  <si>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</si>
  <si>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</si>
  <si>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</si>
  <si>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</si>
  <si>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</si>
  <si>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</si>
  <si>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</si>
  <si>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</si>
  <si>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</si>
  <si>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</si>
  <si>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</si>
  <si>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</si>
  <si>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VA-500</t>
  </si>
  <si>
    <t>Emergency Shelter, Inc. DBA HomeAgain</t>
  </si>
  <si>
    <t>HomeAgain - Rapid Re-housing FY23</t>
  </si>
  <si>
    <t>VA0005L3F002316</t>
  </si>
  <si>
    <t>PH</t>
  </si>
  <si>
    <t/>
  </si>
  <si>
    <t>FMR</t>
  </si>
  <si>
    <t>Richmond</t>
  </si>
  <si>
    <t>Richmond/Henrico, Chesterfield, Hanover Counties CoC</t>
  </si>
  <si>
    <t>Homeward</t>
  </si>
  <si>
    <t>HomeAgain - PSH FY23</t>
  </si>
  <si>
    <t>VA0188L3F002312</t>
  </si>
  <si>
    <t>Housing Families First</t>
  </si>
  <si>
    <t>Building Neighbors Rapid Re-Housing</t>
  </si>
  <si>
    <t>VA0244L3F002309</t>
  </si>
  <si>
    <t>Richmond Behavioral Health Authority</t>
  </si>
  <si>
    <t>RBHA Home Connect 1 Renewal 2023</t>
  </si>
  <si>
    <t>VA0261L3F002308</t>
  </si>
  <si>
    <t>CoC HCIS 2023</t>
  </si>
  <si>
    <t>VA0293L3F002307</t>
  </si>
  <si>
    <t>CES FY2023</t>
  </si>
  <si>
    <t>VA0294L3F002307</t>
  </si>
  <si>
    <t>SSO</t>
  </si>
  <si>
    <t>Virginia Supportive Housing</t>
  </si>
  <si>
    <t>FY23 Richmond HomeLink</t>
  </si>
  <si>
    <t>VA0327L3F002306</t>
  </si>
  <si>
    <t>Actual Rent</t>
  </si>
  <si>
    <t>EMERGENCY SHELTER INC</t>
  </si>
  <si>
    <t>HomeAgain - VHBG Partnership YHDP</t>
  </si>
  <si>
    <t>VA0473Y3F002100</t>
  </si>
  <si>
    <t>JOINT</t>
  </si>
  <si>
    <t>YHDP</t>
  </si>
  <si>
    <t>THE DAILY PLANET</t>
  </si>
  <si>
    <t>Increasing Access for Youth &amp; Young Adults in RVA: Health, Housing and Supportive Services</t>
  </si>
  <si>
    <t>VA0474Y3F002100</t>
  </si>
  <si>
    <t>COMMONWEALTH CATHOLIC CHARITIES</t>
  </si>
  <si>
    <t>Richmond YHDP</t>
  </si>
  <si>
    <t>VA0475Y3F002100</t>
  </si>
  <si>
    <t>VIRGINIA HOME FOR BOYS AND GIRLS</t>
  </si>
  <si>
    <t>VHBG SSO-Outreach</t>
  </si>
  <si>
    <t>VA0476Y3F002100</t>
  </si>
  <si>
    <t>HOMEWARD</t>
  </si>
  <si>
    <t>YHDP CES FY2021</t>
  </si>
  <si>
    <t>VA0477Y3F002100</t>
  </si>
  <si>
    <t>YHDP HMIS FY2021</t>
  </si>
  <si>
    <t>VA0478Y3F002100</t>
  </si>
  <si>
    <t>The Daily Planet, Inc.</t>
  </si>
  <si>
    <t>Coordinated Entry Outreach Access Point</t>
  </si>
  <si>
    <t>VA0481T3F002300</t>
  </si>
  <si>
    <t>YWCA Richmond</t>
  </si>
  <si>
    <t>YWCA Richmond DV Emergency Transfer Plan</t>
  </si>
  <si>
    <t>VA0482D3F002300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</si>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</sst>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1792-E78D-4B69-8307-FFF73098CDEA}">
  <sheetPr codeName="Sheet140">
    <pageSetUpPr fitToPage="1"/>
  </sheetPr>
  <dimension ref="A1:Y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250000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1223317.5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6491765.5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224448</v>
      </c>
      <c r="I11" s="29">
        <v>103545</v>
      </c>
      <c r="J11" s="29">
        <v>0</v>
      </c>
      <c r="K11" s="29">
        <v>0</v>
      </c>
      <c r="L11" s="29">
        <v>0</v>
      </c>
      <c r="M11" s="29">
        <v>0</v>
      </c>
      <c r="N11" s="30">
        <v>23910</v>
      </c>
      <c r="O11" s="31" t="s">
        <v>41</v>
      </c>
      <c r="P11" s="32">
        <v>0</v>
      </c>
      <c r="Q11" s="32">
        <v>0</v>
      </c>
      <c r="R11" s="32">
        <v>0</v>
      </c>
      <c r="S11" s="32">
        <v>14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35" si="0">SUM(P11:W11)</f>
        <v>14</v>
      </c>
      <c r="Y11" s="34">
        <f t="shared" ref="Y11:Y35" si="1">SUM(G11:N11)</f>
        <v>351903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261216</v>
      </c>
      <c r="H12" s="29">
        <v>0</v>
      </c>
      <c r="I12" s="29">
        <v>90990</v>
      </c>
      <c r="J12" s="29">
        <v>46618</v>
      </c>
      <c r="K12" s="29">
        <v>0</v>
      </c>
      <c r="L12" s="29">
        <v>0</v>
      </c>
      <c r="M12" s="29">
        <v>0</v>
      </c>
      <c r="N12" s="30">
        <v>23096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421920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155832</v>
      </c>
      <c r="I13" s="29">
        <v>109132</v>
      </c>
      <c r="J13" s="29">
        <v>0</v>
      </c>
      <c r="K13" s="29">
        <v>0</v>
      </c>
      <c r="L13" s="29">
        <v>0</v>
      </c>
      <c r="M13" s="29">
        <v>0</v>
      </c>
      <c r="N13" s="30">
        <v>16439</v>
      </c>
      <c r="O13" s="31" t="s">
        <v>41</v>
      </c>
      <c r="P13" s="32">
        <v>0</v>
      </c>
      <c r="Q13" s="32">
        <v>0</v>
      </c>
      <c r="R13" s="32">
        <v>5</v>
      </c>
      <c r="S13" s="32">
        <v>4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10</v>
      </c>
      <c r="Y13" s="34">
        <f t="shared" si="1"/>
        <v>281403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212940</v>
      </c>
      <c r="I14" s="29">
        <v>67600</v>
      </c>
      <c r="J14" s="29">
        <v>0</v>
      </c>
      <c r="K14" s="29">
        <v>1000</v>
      </c>
      <c r="L14" s="29">
        <v>0</v>
      </c>
      <c r="M14" s="29">
        <v>0</v>
      </c>
      <c r="N14" s="30">
        <v>20000</v>
      </c>
      <c r="O14" s="31" t="s">
        <v>41</v>
      </c>
      <c r="P14" s="32">
        <v>0</v>
      </c>
      <c r="Q14" s="32">
        <v>0</v>
      </c>
      <c r="R14" s="32">
        <v>15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15</v>
      </c>
      <c r="Y14" s="34">
        <f t="shared" si="1"/>
        <v>301540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47000</v>
      </c>
      <c r="L15" s="29">
        <v>0</v>
      </c>
      <c r="M15" s="29">
        <v>0</v>
      </c>
      <c r="N15" s="30">
        <v>3000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50000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40</v>
      </c>
      <c r="G16" s="28">
        <v>0</v>
      </c>
      <c r="H16" s="29">
        <v>0</v>
      </c>
      <c r="I16" s="29">
        <v>143850</v>
      </c>
      <c r="J16" s="29">
        <v>0</v>
      </c>
      <c r="K16" s="29">
        <v>0</v>
      </c>
      <c r="L16" s="29">
        <v>0</v>
      </c>
      <c r="M16" s="29">
        <v>0</v>
      </c>
      <c r="N16" s="30">
        <v>5900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149750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2264244</v>
      </c>
      <c r="I17" s="29">
        <v>840067</v>
      </c>
      <c r="J17" s="29">
        <v>0</v>
      </c>
      <c r="K17" s="29">
        <v>31576</v>
      </c>
      <c r="L17" s="29">
        <v>0</v>
      </c>
      <c r="M17" s="29">
        <v>0</v>
      </c>
      <c r="N17" s="30">
        <v>265565</v>
      </c>
      <c r="O17" s="31" t="s">
        <v>61</v>
      </c>
      <c r="P17" s="32">
        <v>0</v>
      </c>
      <c r="Q17" s="32">
        <v>0</v>
      </c>
      <c r="R17" s="32">
        <v>189</v>
      </c>
      <c r="S17" s="32">
        <v>10</v>
      </c>
      <c r="T17" s="32">
        <v>5</v>
      </c>
      <c r="U17" s="32">
        <v>0</v>
      </c>
      <c r="V17" s="32">
        <v>0</v>
      </c>
      <c r="W17" s="32">
        <v>0</v>
      </c>
      <c r="X17" s="33">
        <f t="shared" si="0"/>
        <v>204</v>
      </c>
      <c r="Y17" s="34">
        <f t="shared" si="1"/>
        <v>3401452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66</v>
      </c>
      <c r="G18" s="28">
        <v>0</v>
      </c>
      <c r="H18" s="29">
        <v>218448</v>
      </c>
      <c r="I18" s="29">
        <v>265220</v>
      </c>
      <c r="J18" s="29">
        <v>53579</v>
      </c>
      <c r="K18" s="29">
        <v>0</v>
      </c>
      <c r="L18" s="29">
        <v>0</v>
      </c>
      <c r="M18" s="29">
        <v>0</v>
      </c>
      <c r="N18" s="30">
        <v>53724.5</v>
      </c>
      <c r="O18" s="31" t="s">
        <v>41</v>
      </c>
      <c r="P18" s="32"/>
      <c r="Q18" s="32"/>
      <c r="R18" s="32">
        <v>12</v>
      </c>
      <c r="S18" s="32">
        <v>3</v>
      </c>
      <c r="T18" s="32"/>
      <c r="U18" s="32"/>
      <c r="V18" s="32"/>
      <c r="W18" s="32"/>
      <c r="X18" s="33">
        <f t="shared" si="0"/>
        <v>15</v>
      </c>
      <c r="Y18" s="34">
        <f t="shared" si="1"/>
        <v>590971.5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57</v>
      </c>
      <c r="F19" s="27" t="s">
        <v>66</v>
      </c>
      <c r="G19" s="28">
        <v>0</v>
      </c>
      <c r="H19" s="29">
        <v>0</v>
      </c>
      <c r="I19" s="29">
        <v>81000</v>
      </c>
      <c r="J19" s="29">
        <v>0</v>
      </c>
      <c r="K19" s="29">
        <v>0</v>
      </c>
      <c r="L19" s="29">
        <v>0</v>
      </c>
      <c r="M19" s="29">
        <v>0</v>
      </c>
      <c r="N19" s="30">
        <v>8100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89100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57</v>
      </c>
      <c r="F20" s="27" t="s">
        <v>66</v>
      </c>
      <c r="G20" s="28">
        <v>0</v>
      </c>
      <c r="H20" s="29">
        <v>0</v>
      </c>
      <c r="I20" s="29">
        <v>140064</v>
      </c>
      <c r="J20" s="29">
        <v>0</v>
      </c>
      <c r="K20" s="29">
        <v>0</v>
      </c>
      <c r="L20" s="29">
        <v>0</v>
      </c>
      <c r="M20" s="29">
        <v>0</v>
      </c>
      <c r="N20" s="30">
        <v>14006.5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154070.5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57</v>
      </c>
      <c r="F21" s="27" t="s">
        <v>66</v>
      </c>
      <c r="G21" s="28">
        <v>0</v>
      </c>
      <c r="H21" s="29">
        <v>0</v>
      </c>
      <c r="I21" s="29">
        <v>189796</v>
      </c>
      <c r="J21" s="29">
        <v>0</v>
      </c>
      <c r="K21" s="29">
        <v>0</v>
      </c>
      <c r="L21" s="29">
        <v>0</v>
      </c>
      <c r="M21" s="29">
        <v>0</v>
      </c>
      <c r="N21" s="30">
        <v>18979.5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208775.5</v>
      </c>
    </row>
    <row r="22" spans="1:25" x14ac:dyDescent="0.3">
      <c r="A22" s="25" t="s">
        <v>76</v>
      </c>
      <c r="B22" s="25" t="s">
        <v>77</v>
      </c>
      <c r="C22" s="26" t="s">
        <v>78</v>
      </c>
      <c r="D22" s="26">
        <v>2025</v>
      </c>
      <c r="E22" s="26" t="s">
        <v>57</v>
      </c>
      <c r="F22" s="27" t="s">
        <v>66</v>
      </c>
      <c r="G22" s="28">
        <v>0</v>
      </c>
      <c r="H22" s="29">
        <v>0</v>
      </c>
      <c r="I22" s="29">
        <v>91000</v>
      </c>
      <c r="J22" s="29">
        <v>0</v>
      </c>
      <c r="K22" s="29">
        <v>0</v>
      </c>
      <c r="L22" s="29">
        <v>0</v>
      </c>
      <c r="M22" s="29">
        <v>0</v>
      </c>
      <c r="N22" s="30">
        <v>9100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100100</v>
      </c>
    </row>
    <row r="23" spans="1:25" x14ac:dyDescent="0.3">
      <c r="A23" s="25" t="s">
        <v>76</v>
      </c>
      <c r="B23" s="25" t="s">
        <v>79</v>
      </c>
      <c r="C23" s="26" t="s">
        <v>80</v>
      </c>
      <c r="D23" s="26">
        <v>2025</v>
      </c>
      <c r="E23" s="26" t="s">
        <v>20</v>
      </c>
      <c r="F23" s="27" t="s">
        <v>66</v>
      </c>
      <c r="G23" s="28">
        <v>0</v>
      </c>
      <c r="H23" s="29">
        <v>0</v>
      </c>
      <c r="I23" s="29">
        <v>0</v>
      </c>
      <c r="J23" s="29">
        <v>0</v>
      </c>
      <c r="K23" s="29">
        <v>73000</v>
      </c>
      <c r="L23" s="29">
        <v>0</v>
      </c>
      <c r="M23" s="29">
        <v>0</v>
      </c>
      <c r="N23" s="30">
        <v>7300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80300</v>
      </c>
    </row>
    <row r="24" spans="1:25" x14ac:dyDescent="0.3">
      <c r="A24" s="25" t="s">
        <v>81</v>
      </c>
      <c r="B24" s="25" t="s">
        <v>82</v>
      </c>
      <c r="C24" s="26" t="s">
        <v>83</v>
      </c>
      <c r="D24" s="26">
        <v>2025</v>
      </c>
      <c r="E24" s="26" t="s">
        <v>57</v>
      </c>
      <c r="F24" s="27" t="s">
        <v>40</v>
      </c>
      <c r="G24" s="28">
        <v>0</v>
      </c>
      <c r="H24" s="29">
        <v>0</v>
      </c>
      <c r="I24" s="29">
        <v>60480</v>
      </c>
      <c r="J24" s="29">
        <v>0</v>
      </c>
      <c r="K24" s="29">
        <v>0</v>
      </c>
      <c r="L24" s="29">
        <v>0</v>
      </c>
      <c r="M24" s="29">
        <v>0</v>
      </c>
      <c r="N24" s="30">
        <v>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60480</v>
      </c>
    </row>
    <row r="25" spans="1:25" x14ac:dyDescent="0.3">
      <c r="A25" s="25" t="s">
        <v>84</v>
      </c>
      <c r="B25" s="25" t="s">
        <v>85</v>
      </c>
      <c r="C25" s="26" t="s">
        <v>86</v>
      </c>
      <c r="D25" s="26">
        <v>2025</v>
      </c>
      <c r="E25" s="26" t="s">
        <v>57</v>
      </c>
      <c r="F25" s="27" t="s">
        <v>87</v>
      </c>
      <c r="G25" s="28">
        <v>0</v>
      </c>
      <c r="H25" s="29">
        <v>0</v>
      </c>
      <c r="I25" s="29">
        <v>10400</v>
      </c>
      <c r="J25" s="29">
        <v>0</v>
      </c>
      <c r="K25" s="29">
        <v>0</v>
      </c>
      <c r="L25" s="29">
        <v>222100</v>
      </c>
      <c r="M25" s="29">
        <v>0</v>
      </c>
      <c r="N25" s="30">
        <v>17500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250000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</sheetData>
  <autoFilter ref="A10:Y10" xr:uid="{373B1792-E78D-4B69-8307-FFF73098CDEA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5 M11:M35 K11:K35 I11:I35 G11:G35" xr:uid="{E6039884-2E40-4CA3-8B02-F950BCF503CF}">
      <formula1>"FMR, Actual Rent"</formula1>
    </dataValidation>
    <dataValidation type="list" allowBlank="1" showInputMessage="1" showErrorMessage="1" sqref="F11:F35" xr:uid="{75D2F7F4-CC5A-44A1-BABA-451D6FB24286}">
      <formula1>"DV, YHDP"</formula1>
    </dataValidation>
    <dataValidation type="list" allowBlank="1" showInputMessage="1" showErrorMessage="1" sqref="E11:E35" xr:uid="{1E136DA6-6428-4F81-A47D-04FE4B750155}">
      <formula1>"PH, TH, Joint TH &amp; PH-RRH, HMIS, SSO, TRA, PRA, SRA, S+C/SRO"</formula1>
    </dataValidation>
    <dataValidation allowBlank="1" showErrorMessage="1" sqref="A10:Y10" xr:uid="{43B87D5C-5E75-4313-BACB-1D56817D89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2024-08-01T18:27:10Z</dcterms:created>
  <dcterms:modified xsi:type="dcterms:W3CDTF">2024-08-01T18:55:01Z</dcterms:modified>
</cp:coreProperties>
</file>