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AFE7EED-7A42-485A-BD20-D5A7DA473ABF}" xr6:coauthVersionLast="47" xr6:coauthVersionMax="47" xr10:uidLastSave="{00000000-0000-0000-0000-000000000000}"/>
  <bookViews>
    <workbookView xWindow="2688" yWindow="2688" windowWidth="23220" windowHeight="12720" xr2:uid="{E07FB06C-67C3-4AE3-8C07-A8BA49FD09A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<sst xmlns="http://schemas.openxmlformats.org/spreadsheetml/2006/main" count="101" uniqueCount="70">
  <si>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</si>
  <si>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</si>
  <si>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</si>
  <si>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</si>
  <si>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</si>
  <si>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</si>
  <si>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</si>
  <si>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</si>
  <si>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</si>
  <si>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</si>
  <si>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</si>
  <si>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</si>
  <si>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</si>
  <si>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</si>
  <si>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</si>
  <si>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</si>
  <si>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</si>
  <si>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</si>
  <si>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</si>
  <si>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</si>
  <si>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</si>
  <si>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</si>
  <si>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</si>
  <si>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</si>
  <si>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</si>
  <si>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</si>
  <si>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</si>
  <si>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</si>
  <si>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</si>
  <si>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</si>
  <si>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</si>
  <si>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</si>
  <si>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</si>
  <si>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</si>
  <si>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</si>
  <si>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UT-504</t>
  </si>
  <si>
    <t>Housing Authority of Utah County</t>
  </si>
  <si>
    <t>HAUC Renewal 2023</t>
  </si>
  <si>
    <t>UT0023L8T042316</t>
  </si>
  <si>
    <t>PH</t>
  </si>
  <si>
    <t/>
  </si>
  <si>
    <t>FMR</t>
  </si>
  <si>
    <t>Denver</t>
  </si>
  <si>
    <t>Provo/Mountainland CoC</t>
  </si>
  <si>
    <t>United Way of Utah County</t>
  </si>
  <si>
    <t>Provo City Housing Authority</t>
  </si>
  <si>
    <t>Shelter Plus Care</t>
  </si>
  <si>
    <t>UT0024L8T042316</t>
  </si>
  <si>
    <t>Actual Rent</t>
  </si>
  <si>
    <t>PSH Leasing 2023</t>
  </si>
  <si>
    <t>UT0122L8T042307</t>
  </si>
  <si>
    <t>Community Action Services and Food Bank, Inc.</t>
  </si>
  <si>
    <t>RRH For Homeless Persons Renewal FY2023</t>
  </si>
  <si>
    <t>UT0129L8T042308</t>
  </si>
  <si>
    <t>Utah Department of Workforce Services</t>
  </si>
  <si>
    <t>DWS Mountainland HMIS FY2023</t>
  </si>
  <si>
    <t>UT0139L8T042307</t>
  </si>
  <si>
    <t>Center for Women and Children in Crisis, Inc.; DBA The Refuge Utah</t>
  </si>
  <si>
    <t>Rapid Rehousing for Survivors of Domestic Violence</t>
  </si>
  <si>
    <t>UT0153L8T042305</t>
  </si>
  <si>
    <t>Transitional Housing Services for Survivors of Domestic Violence</t>
  </si>
  <si>
    <t>UT0163D8T042304</t>
  </si>
  <si>
    <t>Joint TH &amp; PH-RRH</t>
  </si>
  <si>
    <t>DV</t>
  </si>
  <si>
    <t>CASFB SSO Case Management FY2023</t>
  </si>
  <si>
    <t>UT0174L8T042302</t>
  </si>
  <si>
    <t>SSO</t>
  </si>
  <si>
    <t>Boys &amp; Girls Clubs of Utah County</t>
  </si>
  <si>
    <t>Boys &amp; Girls Club Housing Assistance Program</t>
  </si>
  <si>
    <t>UT0187L8T042300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</si>
</sst>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17DC-13EB-4784-8D56-08F623363B15}">
  <sheetPr codeName="Sheet139">
    <pageSetUpPr fitToPage="1"/>
  </sheetPr>
  <dimension ref="A1:Y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144932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1775994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406200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32784</v>
      </c>
      <c r="O11" s="31" t="s">
        <v>41</v>
      </c>
      <c r="P11" s="32">
        <v>0</v>
      </c>
      <c r="Q11" s="32">
        <v>0</v>
      </c>
      <c r="R11" s="32">
        <v>28</v>
      </c>
      <c r="S11" s="32">
        <v>2</v>
      </c>
      <c r="T11" s="32">
        <v>2</v>
      </c>
      <c r="U11" s="32">
        <v>0</v>
      </c>
      <c r="V11" s="32">
        <v>0</v>
      </c>
      <c r="W11" s="32">
        <v>0</v>
      </c>
      <c r="X11" s="33">
        <f t="shared" ref="X11:X29" si="0">SUM(P11:W11)</f>
        <v>32</v>
      </c>
      <c r="Y11" s="34">
        <f t="shared" ref="Y11:Y29" si="1">SUM(G11:N11)</f>
        <v>438984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444204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49356</v>
      </c>
      <c r="O12" s="31" t="s">
        <v>48</v>
      </c>
      <c r="P12" s="32">
        <v>0</v>
      </c>
      <c r="Q12" s="32">
        <v>0</v>
      </c>
      <c r="R12" s="32">
        <v>41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41</v>
      </c>
      <c r="Y12" s="34">
        <f t="shared" si="1"/>
        <v>493560</v>
      </c>
    </row>
    <row r="13" spans="1:25" x14ac:dyDescent="0.3">
      <c r="A13" s="25" t="s">
        <v>36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155086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10731</v>
      </c>
      <c r="O13" s="31" t="s">
        <v>41</v>
      </c>
      <c r="P13" s="32">
        <v>0</v>
      </c>
      <c r="Q13" s="32">
        <v>11</v>
      </c>
      <c r="R13" s="32">
        <v>3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14</v>
      </c>
      <c r="Y13" s="34">
        <f t="shared" si="1"/>
        <v>165817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74700</v>
      </c>
      <c r="I14" s="29">
        <v>6099</v>
      </c>
      <c r="J14" s="29">
        <v>0</v>
      </c>
      <c r="K14" s="29">
        <v>0</v>
      </c>
      <c r="L14" s="29">
        <v>0</v>
      </c>
      <c r="M14" s="29">
        <v>0</v>
      </c>
      <c r="N14" s="30">
        <v>7230</v>
      </c>
      <c r="O14" s="31" t="s">
        <v>41</v>
      </c>
      <c r="P14" s="32">
        <v>0</v>
      </c>
      <c r="Q14" s="32">
        <v>0</v>
      </c>
      <c r="R14" s="32">
        <v>2</v>
      </c>
      <c r="S14" s="32">
        <v>3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5</v>
      </c>
      <c r="Y14" s="34">
        <f t="shared" si="1"/>
        <v>88029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66708</v>
      </c>
      <c r="L15" s="29">
        <v>0</v>
      </c>
      <c r="M15" s="29">
        <v>0</v>
      </c>
      <c r="N15" s="30">
        <v>3272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69980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103920</v>
      </c>
      <c r="I16" s="29">
        <v>44417</v>
      </c>
      <c r="J16" s="29">
        <v>0</v>
      </c>
      <c r="K16" s="29">
        <v>0</v>
      </c>
      <c r="L16" s="29">
        <v>5000</v>
      </c>
      <c r="M16" s="29">
        <v>0</v>
      </c>
      <c r="N16" s="30">
        <v>14325</v>
      </c>
      <c r="O16" s="31" t="s">
        <v>41</v>
      </c>
      <c r="P16" s="32">
        <v>0</v>
      </c>
      <c r="Q16" s="32">
        <v>0</v>
      </c>
      <c r="R16" s="32">
        <v>3</v>
      </c>
      <c r="S16" s="32">
        <v>2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5</v>
      </c>
      <c r="Y16" s="34">
        <f t="shared" si="1"/>
        <v>167662</v>
      </c>
    </row>
    <row r="17" spans="1:25" x14ac:dyDescent="0.3">
      <c r="A17" s="25" t="s">
        <v>57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63</v>
      </c>
      <c r="G17" s="28">
        <v>0</v>
      </c>
      <c r="H17" s="29">
        <v>12108</v>
      </c>
      <c r="I17" s="29">
        <v>88352</v>
      </c>
      <c r="J17" s="29">
        <v>21400</v>
      </c>
      <c r="K17" s="29">
        <v>0</v>
      </c>
      <c r="L17" s="29">
        <v>10000</v>
      </c>
      <c r="M17" s="29">
        <v>0</v>
      </c>
      <c r="N17" s="30">
        <v>13072</v>
      </c>
      <c r="O17" s="31" t="s">
        <v>41</v>
      </c>
      <c r="P17" s="32">
        <v>0</v>
      </c>
      <c r="Q17" s="32">
        <v>0</v>
      </c>
      <c r="R17" s="32">
        <v>1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1</v>
      </c>
      <c r="Y17" s="34">
        <f t="shared" si="1"/>
        <v>144932</v>
      </c>
    </row>
    <row r="18" spans="1:25" x14ac:dyDescent="0.3">
      <c r="A18" s="25" t="s">
        <v>51</v>
      </c>
      <c r="B18" s="25" t="s">
        <v>64</v>
      </c>
      <c r="C18" s="26" t="s">
        <v>65</v>
      </c>
      <c r="D18" s="26">
        <v>2025</v>
      </c>
      <c r="E18" s="26" t="s">
        <v>66</v>
      </c>
      <c r="F18" s="27" t="s">
        <v>40</v>
      </c>
      <c r="G18" s="28">
        <v>0</v>
      </c>
      <c r="H18" s="29">
        <v>0</v>
      </c>
      <c r="I18" s="29">
        <v>31715</v>
      </c>
      <c r="J18" s="29">
        <v>0</v>
      </c>
      <c r="K18" s="29">
        <v>0</v>
      </c>
      <c r="L18" s="29">
        <v>0</v>
      </c>
      <c r="M18" s="29">
        <v>0</v>
      </c>
      <c r="N18" s="30">
        <v>3100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34815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157980</v>
      </c>
      <c r="I19" s="29">
        <v>0</v>
      </c>
      <c r="J19" s="29">
        <v>0</v>
      </c>
      <c r="K19" s="29">
        <v>0</v>
      </c>
      <c r="L19" s="29">
        <v>1</v>
      </c>
      <c r="M19" s="29">
        <v>0</v>
      </c>
      <c r="N19" s="30">
        <v>14234</v>
      </c>
      <c r="O19" s="31" t="s">
        <v>41</v>
      </c>
      <c r="P19" s="32">
        <v>0</v>
      </c>
      <c r="Q19" s="32">
        <v>0</v>
      </c>
      <c r="R19" s="32">
        <v>0</v>
      </c>
      <c r="S19" s="32">
        <v>4</v>
      </c>
      <c r="T19" s="32">
        <v>4</v>
      </c>
      <c r="U19" s="32">
        <v>1</v>
      </c>
      <c r="V19" s="32">
        <v>0</v>
      </c>
      <c r="W19" s="32">
        <v>0</v>
      </c>
      <c r="X19" s="33">
        <f t="shared" si="0"/>
        <v>9</v>
      </c>
      <c r="Y19" s="34">
        <f t="shared" si="1"/>
        <v>172215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A87717DC-13EB-4784-8D56-08F623363B15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9 M11:M29 K11:K29 I11:I29 G11:G29" xr:uid="{E1EABA66-DB17-4CDA-8AE8-2540E62DA08B}">
      <formula1>"FMR, Actual Rent"</formula1>
    </dataValidation>
    <dataValidation type="list" allowBlank="1" showInputMessage="1" showErrorMessage="1" sqref="F11:F29" xr:uid="{B936EF3A-536C-4FE0-8142-8579AC0F2CE0}">
      <formula1>"DV, YHDP"</formula1>
    </dataValidation>
    <dataValidation type="list" allowBlank="1" showInputMessage="1" showErrorMessage="1" sqref="E11:E29" xr:uid="{C7AA7DF0-D627-4AED-A4B9-F32D91504173}">
      <formula1>"PH, TH, Joint TH &amp; PH-RRH, HMIS, SSO, TRA, PRA, SRA, S+C/SRO"</formula1>
    </dataValidation>
    <dataValidation allowBlank="1" showErrorMessage="1" sqref="A10:Y10" xr:uid="{370FCEB0-08D0-4EF8-B456-8CAA34FC579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2024-08-01T18:27:10Z</dcterms:created>
  <dcterms:modified xsi:type="dcterms:W3CDTF">2024-08-01T18:54:59Z</dcterms:modified>
</cp:coreProperties>
</file>