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9C818E4-F41B-43D7-BB2B-47C7995276EC}" xr6:coauthVersionLast="47" xr6:coauthVersionMax="47" xr10:uidLastSave="{00000000-0000-0000-0000-000000000000}"/>
  <bookViews>
    <workbookView xWindow="384" yWindow="384" windowWidth="23220" windowHeight="12720" xr2:uid="{24D8AC6B-5CD7-4147-A7A8-77E25310AE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B6" i="1" s="1"/>
  <c r="C6" i="1" s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</calcChain>
</file>

<file path=xl/sharedStrings.xml><?xml version="1.0" encoding="utf-8"?>
<sst xmlns="http://schemas.openxmlformats.org/spreadsheetml/2006/main" count="127" uniqueCount="83">
  <si>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</si>
  <si>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</si>
  <si>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</si>
  <si>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</si>
  <si>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</si>
  <si>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</si>
  <si>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</si>
  <si>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</si>
  <si>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</si>
  <si>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</si>
  <si>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</si>
  <si>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</si>
  <si>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</si>
  <si>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</si>
  <si>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</si>
  <si>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</si>
  <si>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</si>
  <si>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</si>
  <si>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</si>
  <si>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</si>
  <si>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</si>
  <si>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</si>
  <si>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</si>
  <si>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</si>
  <si>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</si>
  <si>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</si>
  <si>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</si>
  <si>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</si>
  <si>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</si>
  <si>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</si>
  <si>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</si>
  <si>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</si>
  <si>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</si>
  <si>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</si>
  <si>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</si>
  <si>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TX-503</t>
  </si>
  <si>
    <t>Caritas of Austin</t>
  </si>
  <si>
    <t>Renewal Project Application FY22</t>
  </si>
  <si>
    <t>TX0030L6J032315</t>
  </si>
  <si>
    <t>PH</t>
  </si>
  <si>
    <t/>
  </si>
  <si>
    <t>San Antonio</t>
  </si>
  <si>
    <t>Austin/Travis County CoC</t>
  </si>
  <si>
    <t>Ending Community Homelessness Coalition, Inc.</t>
  </si>
  <si>
    <t>HMIS Project Renewal FY2023</t>
  </si>
  <si>
    <t>TX0033L6J032316</t>
  </si>
  <si>
    <t>Housing Authority of the City of Austin</t>
  </si>
  <si>
    <t>Onward FY 2023</t>
  </si>
  <si>
    <t>TX0035L6J032316</t>
  </si>
  <si>
    <t>Actual Rent</t>
  </si>
  <si>
    <t>The Housing Authority of Travis County</t>
  </si>
  <si>
    <t>Upward</t>
  </si>
  <si>
    <t>TX0037L6J032316</t>
  </si>
  <si>
    <t>FMR</t>
  </si>
  <si>
    <t>The SAFE Alliance</t>
  </si>
  <si>
    <t>SAFE Supportive Housing Program</t>
  </si>
  <si>
    <t>TX0039L6J032316</t>
  </si>
  <si>
    <t>TH</t>
  </si>
  <si>
    <t>Austin-Travis County Mental Health and Mental Retardation Center DBA Integral Care</t>
  </si>
  <si>
    <t>Fresh Start</t>
  </si>
  <si>
    <t>TX0374L6J032310</t>
  </si>
  <si>
    <t>The Salvation Army, A Georgia Corporation</t>
  </si>
  <si>
    <t>Passages II Rapid Rehousing Collaboration</t>
  </si>
  <si>
    <t>TX0401L6J032308</t>
  </si>
  <si>
    <t>Youth and Family Alliance dba LifeWorks</t>
  </si>
  <si>
    <t>Housing Options for Youth - renewal yr. 8</t>
  </si>
  <si>
    <t>TX0441L6J032307</t>
  </si>
  <si>
    <t>DV Rapid Rehousing Project – Combined</t>
  </si>
  <si>
    <t>TX0514D6J032305</t>
  </si>
  <si>
    <t>DV</t>
  </si>
  <si>
    <t>Youth Rapid Re-housing Collaborative - renewal yr. 7</t>
  </si>
  <si>
    <t>TX0614Y6J032302</t>
  </si>
  <si>
    <t>YHDP</t>
  </si>
  <si>
    <t>YHDP PSH - replacement yr. 1</t>
  </si>
  <si>
    <t>TX0716Y6J032300</t>
  </si>
  <si>
    <t>SAFE SSO-CE Project</t>
  </si>
  <si>
    <t>TX0717D6J032300</t>
  </si>
  <si>
    <t>SSO</t>
  </si>
  <si>
    <t>Kensington PSH FY2023</t>
  </si>
  <si>
    <t>TX0720L6J032300</t>
  </si>
  <si>
    <t>Sunrise Community Church</t>
  </si>
  <si>
    <t>Sunrise Citywide Coordinated Entry</t>
  </si>
  <si>
    <t>TX0719L6J032300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</si>
</sst>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31D0-D75F-4447-A223-9240CB1C755E}">
  <sheetPr codeName="Sheet133">
    <pageSetUpPr fitToPage="1"/>
  </sheetPr>
  <dimension ref="A1:Y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1705380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2002383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11390709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1666648</v>
      </c>
      <c r="H11" s="29">
        <v>0</v>
      </c>
      <c r="I11" s="29">
        <v>192829</v>
      </c>
      <c r="J11" s="29">
        <v>0</v>
      </c>
      <c r="K11" s="29">
        <v>0</v>
      </c>
      <c r="L11" s="29">
        <v>0</v>
      </c>
      <c r="M11" s="29">
        <v>0</v>
      </c>
      <c r="N11" s="30">
        <v>105229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4" si="0">SUM(P11:W11)</f>
        <v>0</v>
      </c>
      <c r="Y11" s="34">
        <f t="shared" ref="Y11:Y34" si="1">SUM(G11:N11)</f>
        <v>1964706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640855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640855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769454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70242</v>
      </c>
      <c r="O13" s="31" t="s">
        <v>49</v>
      </c>
      <c r="P13" s="32">
        <v>0</v>
      </c>
      <c r="Q13" s="32">
        <v>0</v>
      </c>
      <c r="R13" s="32">
        <v>35</v>
      </c>
      <c r="S13" s="32">
        <v>18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53</v>
      </c>
      <c r="Y13" s="34">
        <f t="shared" si="1"/>
        <v>839696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1214997</v>
      </c>
      <c r="I14" s="29">
        <v>26804</v>
      </c>
      <c r="J14" s="29">
        <v>0</v>
      </c>
      <c r="K14" s="29">
        <v>466</v>
      </c>
      <c r="L14" s="29">
        <v>0</v>
      </c>
      <c r="M14" s="29">
        <v>0</v>
      </c>
      <c r="N14" s="30">
        <v>25917</v>
      </c>
      <c r="O14" s="31" t="s">
        <v>53</v>
      </c>
      <c r="P14" s="32">
        <v>0</v>
      </c>
      <c r="Q14" s="32">
        <v>59</v>
      </c>
      <c r="R14" s="32">
        <v>14</v>
      </c>
      <c r="S14" s="32">
        <v>1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74</v>
      </c>
      <c r="Y14" s="34">
        <f t="shared" si="1"/>
        <v>1268184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57</v>
      </c>
      <c r="F15" s="27" t="s">
        <v>40</v>
      </c>
      <c r="G15" s="28">
        <v>0</v>
      </c>
      <c r="H15" s="29">
        <v>0</v>
      </c>
      <c r="I15" s="29">
        <v>347821</v>
      </c>
      <c r="J15" s="29">
        <v>235991</v>
      </c>
      <c r="K15" s="29">
        <v>0</v>
      </c>
      <c r="L15" s="29">
        <v>0</v>
      </c>
      <c r="M15" s="29">
        <v>0</v>
      </c>
      <c r="N15" s="30">
        <v>40866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624678</v>
      </c>
    </row>
    <row r="16" spans="1:25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370886</v>
      </c>
      <c r="I16" s="29">
        <v>151320</v>
      </c>
      <c r="J16" s="29">
        <v>0</v>
      </c>
      <c r="K16" s="29">
        <v>0</v>
      </c>
      <c r="L16" s="29">
        <v>0</v>
      </c>
      <c r="M16" s="29">
        <v>0</v>
      </c>
      <c r="N16" s="30">
        <v>0</v>
      </c>
      <c r="O16" s="31" t="s">
        <v>53</v>
      </c>
      <c r="P16" s="32">
        <v>0</v>
      </c>
      <c r="Q16" s="32">
        <v>0</v>
      </c>
      <c r="R16" s="32">
        <v>29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29</v>
      </c>
      <c r="Y16" s="34">
        <f t="shared" si="1"/>
        <v>522206</v>
      </c>
    </row>
    <row r="17" spans="1:25" x14ac:dyDescent="0.3">
      <c r="A17" s="25" t="s">
        <v>61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453672</v>
      </c>
      <c r="I17" s="29">
        <v>182199</v>
      </c>
      <c r="J17" s="29">
        <v>0</v>
      </c>
      <c r="K17" s="29">
        <v>1980</v>
      </c>
      <c r="L17" s="29">
        <v>0</v>
      </c>
      <c r="M17" s="29">
        <v>0</v>
      </c>
      <c r="N17" s="30">
        <v>49839</v>
      </c>
      <c r="O17" s="31" t="s">
        <v>53</v>
      </c>
      <c r="P17" s="32">
        <v>0</v>
      </c>
      <c r="Q17" s="32">
        <v>0</v>
      </c>
      <c r="R17" s="32">
        <v>6</v>
      </c>
      <c r="S17" s="32">
        <v>13</v>
      </c>
      <c r="T17" s="32">
        <v>4</v>
      </c>
      <c r="U17" s="32">
        <v>0</v>
      </c>
      <c r="V17" s="32">
        <v>0</v>
      </c>
      <c r="W17" s="32">
        <v>0</v>
      </c>
      <c r="X17" s="33">
        <f t="shared" si="0"/>
        <v>23</v>
      </c>
      <c r="Y17" s="34">
        <f t="shared" si="1"/>
        <v>687690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337476</v>
      </c>
      <c r="I18" s="29">
        <v>143261</v>
      </c>
      <c r="J18" s="29">
        <v>0</v>
      </c>
      <c r="K18" s="29">
        <v>15580</v>
      </c>
      <c r="L18" s="29">
        <v>1000</v>
      </c>
      <c r="M18" s="29">
        <v>0</v>
      </c>
      <c r="N18" s="30">
        <v>5879</v>
      </c>
      <c r="O18" s="31" t="s">
        <v>53</v>
      </c>
      <c r="P18" s="32">
        <v>0</v>
      </c>
      <c r="Q18" s="32">
        <v>11</v>
      </c>
      <c r="R18" s="32">
        <v>8</v>
      </c>
      <c r="S18" s="32">
        <v>2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21</v>
      </c>
      <c r="Y18" s="34">
        <f t="shared" si="1"/>
        <v>503196</v>
      </c>
    </row>
    <row r="19" spans="1:25" x14ac:dyDescent="0.3">
      <c r="A19" s="25" t="s">
        <v>54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69</v>
      </c>
      <c r="G19" s="28">
        <v>0</v>
      </c>
      <c r="H19" s="29">
        <v>717456</v>
      </c>
      <c r="I19" s="29">
        <v>609066</v>
      </c>
      <c r="J19" s="29">
        <v>0</v>
      </c>
      <c r="K19" s="29">
        <v>0</v>
      </c>
      <c r="L19" s="29">
        <v>138858</v>
      </c>
      <c r="M19" s="29">
        <v>0</v>
      </c>
      <c r="N19" s="30">
        <v>0</v>
      </c>
      <c r="O19" s="31" t="s">
        <v>49</v>
      </c>
      <c r="P19" s="32">
        <v>1</v>
      </c>
      <c r="Q19" s="32">
        <v>9</v>
      </c>
      <c r="R19" s="32">
        <v>17</v>
      </c>
      <c r="S19" s="32">
        <v>20</v>
      </c>
      <c r="T19" s="32">
        <v>8</v>
      </c>
      <c r="U19" s="32">
        <v>0</v>
      </c>
      <c r="V19" s="32">
        <v>0</v>
      </c>
      <c r="W19" s="32">
        <v>0</v>
      </c>
      <c r="X19" s="33">
        <f t="shared" si="0"/>
        <v>55</v>
      </c>
      <c r="Y19" s="34">
        <f t="shared" si="1"/>
        <v>1465380</v>
      </c>
    </row>
    <row r="20" spans="1:25" x14ac:dyDescent="0.3">
      <c r="A20" s="25" t="s">
        <v>64</v>
      </c>
      <c r="B20" s="25" t="s">
        <v>70</v>
      </c>
      <c r="C20" s="26" t="s">
        <v>71</v>
      </c>
      <c r="D20" s="26">
        <v>2025</v>
      </c>
      <c r="E20" s="26" t="s">
        <v>39</v>
      </c>
      <c r="F20" s="27" t="s">
        <v>72</v>
      </c>
      <c r="G20" s="28">
        <v>0</v>
      </c>
      <c r="H20" s="29">
        <v>892416</v>
      </c>
      <c r="I20" s="29">
        <v>534956</v>
      </c>
      <c r="J20" s="29">
        <v>0</v>
      </c>
      <c r="K20" s="29">
        <v>16067</v>
      </c>
      <c r="L20" s="29">
        <v>1000</v>
      </c>
      <c r="M20" s="29">
        <v>0</v>
      </c>
      <c r="N20" s="30">
        <v>119144</v>
      </c>
      <c r="O20" s="31" t="s">
        <v>53</v>
      </c>
      <c r="P20" s="32">
        <v>0</v>
      </c>
      <c r="Q20" s="32">
        <v>8</v>
      </c>
      <c r="R20" s="32">
        <v>30</v>
      </c>
      <c r="S20" s="32">
        <v>14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52</v>
      </c>
      <c r="Y20" s="34">
        <f t="shared" si="1"/>
        <v>1563583</v>
      </c>
    </row>
    <row r="21" spans="1:25" x14ac:dyDescent="0.3">
      <c r="A21" s="25" t="s">
        <v>64</v>
      </c>
      <c r="B21" s="25" t="s">
        <v>73</v>
      </c>
      <c r="C21" s="26" t="s">
        <v>74</v>
      </c>
      <c r="D21" s="26">
        <v>2025</v>
      </c>
      <c r="E21" s="26" t="s">
        <v>39</v>
      </c>
      <c r="F21" s="27" t="s">
        <v>72</v>
      </c>
      <c r="G21" s="28">
        <v>0</v>
      </c>
      <c r="H21" s="29">
        <v>255900</v>
      </c>
      <c r="I21" s="29">
        <v>141860</v>
      </c>
      <c r="J21" s="29">
        <v>0</v>
      </c>
      <c r="K21" s="29">
        <v>2800</v>
      </c>
      <c r="L21" s="29">
        <v>1000</v>
      </c>
      <c r="M21" s="29">
        <v>0</v>
      </c>
      <c r="N21" s="30">
        <v>37240</v>
      </c>
      <c r="O21" s="31" t="s">
        <v>53</v>
      </c>
      <c r="P21" s="32">
        <v>0</v>
      </c>
      <c r="Q21" s="32">
        <v>5</v>
      </c>
      <c r="R21" s="32">
        <v>5</v>
      </c>
      <c r="S21" s="32">
        <v>5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15</v>
      </c>
      <c r="Y21" s="34">
        <f t="shared" si="1"/>
        <v>438800</v>
      </c>
    </row>
    <row r="22" spans="1:25" x14ac:dyDescent="0.3">
      <c r="A22" s="25" t="s">
        <v>54</v>
      </c>
      <c r="B22" s="25" t="s">
        <v>75</v>
      </c>
      <c r="C22" s="26" t="s">
        <v>76</v>
      </c>
      <c r="D22" s="26">
        <v>2025</v>
      </c>
      <c r="E22" s="26" t="s">
        <v>77</v>
      </c>
      <c r="F22" s="27" t="s">
        <v>69</v>
      </c>
      <c r="G22" s="28">
        <v>0</v>
      </c>
      <c r="H22" s="29">
        <v>0</v>
      </c>
      <c r="I22" s="29">
        <v>161488</v>
      </c>
      <c r="J22" s="29">
        <v>0</v>
      </c>
      <c r="K22" s="29">
        <v>1200</v>
      </c>
      <c r="L22" s="29">
        <v>77312</v>
      </c>
      <c r="M22" s="29">
        <v>0</v>
      </c>
      <c r="N22" s="30">
        <v>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240000</v>
      </c>
    </row>
    <row r="23" spans="1:25" x14ac:dyDescent="0.3">
      <c r="A23" s="25" t="s">
        <v>58</v>
      </c>
      <c r="B23" s="25" t="s">
        <v>78</v>
      </c>
      <c r="C23" s="26" t="s">
        <v>79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280835</v>
      </c>
      <c r="J23" s="29">
        <v>0</v>
      </c>
      <c r="K23" s="29">
        <v>0</v>
      </c>
      <c r="L23" s="29">
        <v>0</v>
      </c>
      <c r="M23" s="29">
        <v>0</v>
      </c>
      <c r="N23" s="30">
        <v>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280835</v>
      </c>
    </row>
    <row r="24" spans="1:25" x14ac:dyDescent="0.3">
      <c r="A24" s="25" t="s">
        <v>80</v>
      </c>
      <c r="B24" s="25" t="s">
        <v>81</v>
      </c>
      <c r="C24" s="26" t="s">
        <v>82</v>
      </c>
      <c r="D24" s="26">
        <v>2025</v>
      </c>
      <c r="E24" s="26" t="s">
        <v>77</v>
      </c>
      <c r="F24" s="27" t="s">
        <v>40</v>
      </c>
      <c r="G24" s="28">
        <v>0</v>
      </c>
      <c r="H24" s="29">
        <v>0</v>
      </c>
      <c r="I24" s="29">
        <v>319000</v>
      </c>
      <c r="J24" s="29">
        <v>0</v>
      </c>
      <c r="K24" s="29">
        <v>0</v>
      </c>
      <c r="L24" s="29">
        <v>0</v>
      </c>
      <c r="M24" s="29">
        <v>0</v>
      </c>
      <c r="N24" s="30">
        <v>31900</v>
      </c>
      <c r="O24" s="31"/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0</v>
      </c>
      <c r="Y24" s="34">
        <f t="shared" si="1"/>
        <v>350900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</sheetData>
  <autoFilter ref="A10:Y10" xr:uid="{DEA031D0-D75F-4447-A223-9240CB1C755E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4 M11:M34 K11:K34 I11:I34 G11:G34" xr:uid="{745BF4EF-F079-4508-A395-4C5FF7836878}">
      <formula1>"FMR, Actual Rent"</formula1>
    </dataValidation>
    <dataValidation type="list" allowBlank="1" showInputMessage="1" showErrorMessage="1" sqref="F11:F34" xr:uid="{86C206F2-3BBB-4FCD-A1FC-AC3F7D7BAEEB}">
      <formula1>"DV, YHDP"</formula1>
    </dataValidation>
    <dataValidation type="list" allowBlank="1" showInputMessage="1" showErrorMessage="1" sqref="E11:E34" xr:uid="{D1B0DBD8-E75A-42E2-9A42-399E2A6F2610}">
      <formula1>"PH, TH, Joint TH &amp; PH-RRH, HMIS, SSO, TRA, PRA, SRA, S+C/SRO"</formula1>
    </dataValidation>
    <dataValidation allowBlank="1" showErrorMessage="1" sqref="A10:Y10" xr:uid="{D5C09CA2-C1D6-4292-84B3-AA1FE2F3DEF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2024-08-01T18:27:12Z</dcterms:created>
  <dcterms:modified xsi:type="dcterms:W3CDTF">2024-08-01T18:54:52Z</dcterms:modified>
</cp:coreProperties>
</file>