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hudgov-my.sharepoint.com/personal/roger_a_moore_hud_gov/Documents/OneDR/2024 Reports/2024 GIW/FY 2024 GIWs - HUD/"/>
    </mc:Choice>
  </mc:AlternateContent>
  <xr:revisionPtr revIDLastSave="1" documentId="13_ncr:1_{0F104A4D-B089-4574-8E15-079AC6631191}" xr6:coauthVersionLast="47" xr6:coauthVersionMax="47" xr10:uidLastSave="{0B201C4A-4AB1-4649-8CFB-FA68DCB1DD5F}"/>
  <bookViews>
    <workbookView xWindow="10440" yWindow="5800" windowWidth="29440" windowHeight="16180" xr2:uid="{55EE09A9-36C0-422E-A31C-EF501FFD155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  <c r="B5" i="1"/>
  <c r="C5" i="1" s="1"/>
</calcChain>
</file>

<file path=xl/sharedStrings.xml><?xml version="1.0" encoding="utf-8"?>
<sst xmlns="http://schemas.openxmlformats.org/spreadsheetml/2006/main" count="70" uniqueCount="55">
  <si>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</si>
  <si>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</si>
  <si>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</si>
  <si>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</si>
  <si>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</si>
  <si>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</si>
  <si>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</si>
  <si>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</si>
  <si>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</si>
  <si>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</si>
  <si>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</si>
  <si>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</si>
  <si>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</si>
  <si>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</si>
  <si>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</si>
  <si>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</si>
  <si>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</si>
  <si>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</si>
  <si>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</si>
  <si>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</si>
  <si>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</si>
  <si>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</si>
  <si>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</si>
  <si>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</si>
  <si>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</si>
  <si>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</si>
  <si>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</si>
  <si>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</si>
  <si>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</si>
  <si>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</si>
  <si>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</si>
  <si>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</si>
  <si>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</si>
  <si>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</si>
  <si>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</si>
  <si>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TN-510</t>
  </si>
  <si>
    <t>The Journey Home, Inc</t>
  </si>
  <si>
    <t>TJH Chronic SHP Leasing FY2023</t>
  </si>
  <si>
    <t>TN0106L4J102313</t>
  </si>
  <si>
    <t>PH</t>
  </si>
  <si>
    <t/>
  </si>
  <si>
    <t>Knoxville</t>
  </si>
  <si>
    <t>Murfreesboro/Rutherford County CoC</t>
  </si>
  <si>
    <t>Housing, Health and Human Services Alliance of Rutherford County</t>
  </si>
  <si>
    <t>Murfreesboro Housing Authority</t>
  </si>
  <si>
    <t>S+C Rental Assistance Application FY 2023</t>
  </si>
  <si>
    <t>TN0108L4J102316</t>
  </si>
  <si>
    <t>FMR</t>
  </si>
  <si>
    <t>TJH Family Combo SHP Leasing FY2023</t>
  </si>
  <si>
    <t>TN0197L4J102311</t>
  </si>
  <si>
    <t>DV</t>
  </si>
  <si>
    <t>Doors of Hope, Inc.</t>
  </si>
  <si>
    <t>FY23 Project Renewal</t>
  </si>
  <si>
    <t>TN0385L4J102302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</si>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</sst>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2937-5609-4D15-9961-F15BF7DFA8ED}">
  <sheetPr codeName="Sheet333">
    <pageSetUpPr fitToPage="1"/>
  </sheetPr>
  <dimension ref="A1:Y24"/>
  <sheetViews>
    <sheetView tabSelected="1" zoomScaleNormal="100" workbookViewId="0">
      <pane ySplit="10" topLeftCell="A11" activePane="bottomLeft" state="frozen"/>
      <selection pane="bottomLeft"/>
    </sheetView>
  </sheetViews>
  <sheetFormatPr baseColWidth="10" defaultColWidth="8.83203125" defaultRowHeight="15" x14ac:dyDescent="0.2"/>
  <cols>
    <col min="1" max="2" width="23.83203125" customWidth="1"/>
    <col min="3" max="3" width="17.83203125" customWidth="1"/>
    <col min="4" max="4" width="11.83203125" customWidth="1"/>
    <col min="5" max="6" width="16.83203125" customWidth="1"/>
    <col min="7" max="15" width="11.83203125" customWidth="1"/>
    <col min="16" max="24" width="10.83203125" customWidth="1"/>
    <col min="25" max="25" width="12.83203125" customWidth="1"/>
  </cols>
  <sheetData>
    <row r="1" spans="1:25" ht="15" customHeight="1" x14ac:dyDescent="0.2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2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2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2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2">
      <c r="A5" s="4" t="s">
        <v>4</v>
      </c>
      <c r="B5" s="5">
        <f ca="1">SUMIF(OFFSET(F10,1,0,500,1),"DV",OFFSET(Y10,1,0,500,1))</f>
        <v>49604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2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2">
      <c r="A7" s="36" t="s">
        <v>6</v>
      </c>
      <c r="B7" s="9">
        <f ca="1">SUM(OFFSET(Y10,1,0,500,1))</f>
        <v>649688</v>
      </c>
      <c r="C7" s="10"/>
      <c r="D7" s="10"/>
      <c r="E7" s="10"/>
      <c r="F7" s="10"/>
      <c r="G7" s="10"/>
      <c r="H7" s="11"/>
    </row>
    <row r="8" spans="1:25" ht="15" customHeight="1" x14ac:dyDescent="0.2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2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9" customHeight="1" x14ac:dyDescent="0.2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2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11971</v>
      </c>
      <c r="H11" s="29">
        <v>0</v>
      </c>
      <c r="I11" s="29">
        <v>0</v>
      </c>
      <c r="J11" s="29">
        <v>727</v>
      </c>
      <c r="K11" s="29">
        <v>0</v>
      </c>
      <c r="L11" s="29">
        <v>0</v>
      </c>
      <c r="M11" s="29">
        <v>0</v>
      </c>
      <c r="N11" s="30">
        <v>800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4" si="0">SUM(P11:W11)</f>
        <v>0</v>
      </c>
      <c r="Y11" s="34">
        <f t="shared" ref="Y11:Y24" si="1">SUM(G11:N11)</f>
        <v>13498</v>
      </c>
    </row>
    <row r="12" spans="1:25" x14ac:dyDescent="0.2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450708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158</v>
      </c>
      <c r="O12" s="31" t="s">
        <v>47</v>
      </c>
      <c r="P12" s="32">
        <v>0</v>
      </c>
      <c r="Q12" s="32">
        <v>0</v>
      </c>
      <c r="R12" s="32">
        <v>16</v>
      </c>
      <c r="S12" s="32">
        <v>11</v>
      </c>
      <c r="T12" s="32">
        <v>0</v>
      </c>
      <c r="U12" s="32">
        <v>1</v>
      </c>
      <c r="V12" s="32">
        <v>0</v>
      </c>
      <c r="W12" s="32">
        <v>0</v>
      </c>
      <c r="X12" s="33">
        <f t="shared" si="0"/>
        <v>28</v>
      </c>
      <c r="Y12" s="34">
        <f t="shared" si="1"/>
        <v>450866</v>
      </c>
    </row>
    <row r="13" spans="1:25" x14ac:dyDescent="0.2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108278</v>
      </c>
      <c r="H13" s="29">
        <v>0</v>
      </c>
      <c r="I13" s="29">
        <v>0</v>
      </c>
      <c r="J13" s="29">
        <v>20442</v>
      </c>
      <c r="K13" s="29">
        <v>0</v>
      </c>
      <c r="L13" s="29">
        <v>0</v>
      </c>
      <c r="M13" s="29">
        <v>0</v>
      </c>
      <c r="N13" s="30">
        <v>7000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135720</v>
      </c>
    </row>
    <row r="14" spans="1:25" x14ac:dyDescent="0.2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54</v>
      </c>
      <c r="F14" s="27" t="s">
        <v>50</v>
      </c>
      <c r="G14" s="28">
        <v>0</v>
      </c>
      <c r="H14" s="29">
        <v>0</v>
      </c>
      <c r="I14" s="29">
        <v>49000</v>
      </c>
      <c r="J14" s="29">
        <v>0</v>
      </c>
      <c r="K14" s="29">
        <v>0</v>
      </c>
      <c r="L14" s="29">
        <v>0</v>
      </c>
      <c r="M14" s="29">
        <v>0</v>
      </c>
      <c r="N14" s="30">
        <v>604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49604</v>
      </c>
    </row>
    <row r="15" spans="1:25" x14ac:dyDescent="0.2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</row>
    <row r="16" spans="1:25" x14ac:dyDescent="0.2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2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2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2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2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2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2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2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2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</sheetData>
  <autoFilter ref="A10:Y10" xr:uid="{5F412937-5609-4D15-9961-F15BF7DFA8ED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allowBlank="1" showErrorMessage="1" sqref="A10:Y10" xr:uid="{4231441D-F8E9-40A4-8F23-0AC4845AD2B1}"/>
    <dataValidation type="list" allowBlank="1" showInputMessage="1" showErrorMessage="1" sqref="F11:F24" xr:uid="{95960B74-D1DB-4001-A145-496C3418EF4F}">
      <formula1>"DV, YHDP"</formula1>
    </dataValidation>
    <dataValidation type="list" allowBlank="1" showInputMessage="1" showErrorMessage="1" sqref="O11:O24" xr:uid="{562D38FA-BAC3-43F3-B4F3-86947E4F53AE}">
      <formula1>"FMR, Actual Rent"</formula1>
    </dataValidation>
    <dataValidation type="list" allowBlank="1" showInputMessage="1" showErrorMessage="1" sqref="E11:E24" xr:uid="{E7A74E12-CAF9-44D5-8B87-2326ECC4E265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Gershkovich, Dmitriy G</cp:lastModifiedBy>
  <dcterms:created xsi:type="dcterms:W3CDTF">2024-06-13T15:52:47Z</dcterms:created>
  <dcterms:modified xsi:type="dcterms:W3CDTF">2024-06-13T20:30:53Z</dcterms:modified>
</cp:coreProperties>
</file>