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TN-500\"/>
    </mc:Choice>
  </mc:AlternateContent>
  <xr:revisionPtr revIDLastSave="0" documentId="13_ncr:1_{871EFB91-E70A-4601-AF0C-02E9AF0434FC}" xr6:coauthVersionLast="47" xr6:coauthVersionMax="47" xr10:uidLastSave="{00000000-0000-0000-0000-000000000000}"/>
  <bookViews>
    <workbookView xWindow="10440" yWindow="5808" windowWidth="29436" windowHeight="16176" xr2:uid="{AFA0AAAA-BB77-468C-B27E-566944EC07B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2" i="1" l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B6" i="1" s="1"/>
  <c r="C6" i="1" s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7" i="1" l="1"/>
</calcChain>
</file>

<file path=xl/sharedStrings.xml><?xml version="1.0" encoding="utf-8"?>
<sst xmlns="http://schemas.openxmlformats.org/spreadsheetml/2006/main" count="172" uniqueCount="106">
  <si>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</si>
  <si>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</si>
  <si>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</si>
  <si>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</si>
  <si>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</si>
  <si>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</si>
  <si>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</si>
  <si>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</si>
  <si>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</si>
  <si>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</si>
  <si>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</si>
  <si>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</si>
  <si>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</si>
  <si>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</si>
  <si>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</si>
  <si>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</si>
  <si>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</si>
  <si>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</si>
  <si>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</si>
  <si>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</si>
  <si>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</si>
  <si>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</si>
  <si>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</si>
  <si>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</si>
  <si>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</si>
  <si>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</si>
  <si>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</si>
  <si>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</si>
  <si>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</si>
  <si>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</si>
  <si>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</si>
  <si>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</si>
  <si>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</si>
  <si>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</si>
  <si>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</si>
  <si>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TN-507</t>
  </si>
  <si>
    <t>Tennessee Homeless Solutions</t>
  </si>
  <si>
    <t>Community Rental Assistance</t>
  </si>
  <si>
    <t>TN0081L4J072310</t>
  </si>
  <si>
    <t>PH</t>
  </si>
  <si>
    <t/>
  </si>
  <si>
    <t>Actual Rent</t>
  </si>
  <si>
    <t>Knoxville</t>
  </si>
  <si>
    <t>Jackson/West Tennessee CoC</t>
  </si>
  <si>
    <t>Jackson-Madison County General Hospital</t>
  </si>
  <si>
    <t>Current Existing HMIS</t>
  </si>
  <si>
    <t>TN0086L4J072316</t>
  </si>
  <si>
    <t>Damascus Road, Inc.</t>
  </si>
  <si>
    <t>Curtis Street</t>
  </si>
  <si>
    <t>TN0115L4J072315</t>
  </si>
  <si>
    <t>T.A.M.B. of Jackson, Inc.</t>
  </si>
  <si>
    <t>McCowat House</t>
  </si>
  <si>
    <t>TN0116L4J072315</t>
  </si>
  <si>
    <t>Decatur County Rental Assistance</t>
  </si>
  <si>
    <t>TN0135L4J072312</t>
  </si>
  <si>
    <t>Area Relief Ministries, Inc.</t>
  </si>
  <si>
    <t>Turning Point</t>
  </si>
  <si>
    <t>TN0152L4J072314</t>
  </si>
  <si>
    <t>Quinco Community Mental Health Center, Inc.</t>
  </si>
  <si>
    <t>Quinco Rental Assistance</t>
  </si>
  <si>
    <t>TN0182L4J072313</t>
  </si>
  <si>
    <t>FMR</t>
  </si>
  <si>
    <t>Madison County Rapid Rehousing</t>
  </si>
  <si>
    <t>TN0252L4J072308</t>
  </si>
  <si>
    <t>Wo/Men's Resource and Rape Assistance Program</t>
  </si>
  <si>
    <t>WRAP Housing</t>
  </si>
  <si>
    <t>TN0276L4J072307</t>
  </si>
  <si>
    <t>DV</t>
  </si>
  <si>
    <t>Henderson County Rapid Rehousing</t>
  </si>
  <si>
    <t>TN0292L4J072306</t>
  </si>
  <si>
    <t>Jackson/West Tennessee CoC, Inc.</t>
  </si>
  <si>
    <t>Coordinated Entry</t>
  </si>
  <si>
    <t>TN0310D4J072305</t>
  </si>
  <si>
    <t>SSO</t>
  </si>
  <si>
    <t>Addressing Homelessness Among Health Care Patients</t>
  </si>
  <si>
    <t>TN0380L4J072302</t>
  </si>
  <si>
    <t>St. John's Community Services - Tennessee</t>
  </si>
  <si>
    <t>Domestic Violence Bonus for West TN</t>
  </si>
  <si>
    <t>TN0381L4J072302</t>
  </si>
  <si>
    <t>Scarlet Rope Project</t>
  </si>
  <si>
    <t>Scarlet Rope House</t>
  </si>
  <si>
    <t>TN0428D4J072301</t>
  </si>
  <si>
    <t>Joint TH &amp; PH-RRH</t>
  </si>
  <si>
    <t>JACKSON/WEST TENNESSEE COC, INC.</t>
  </si>
  <si>
    <t>Coordinated Entry-Housing Navigation-Wraparound Services</t>
  </si>
  <si>
    <t>TN0437Y4J072100</t>
  </si>
  <si>
    <t>YHDP</t>
  </si>
  <si>
    <t>ST JOHN'S COMMUNITY SERVICES</t>
  </si>
  <si>
    <t>YHDP Housing and Supportive Services</t>
  </si>
  <si>
    <t>TN0438Y4J072100</t>
  </si>
  <si>
    <t>TH</t>
  </si>
  <si>
    <t>TENNESSEE HOMELESS SOLUTIONS</t>
  </si>
  <si>
    <t>YHDP New Project App</t>
  </si>
  <si>
    <t>TN0439Y4J072100</t>
  </si>
  <si>
    <t>JESUS CARES/MCNAIRY COUNTY, INC.</t>
  </si>
  <si>
    <t>YHDP Rental Assistance and Support</t>
  </si>
  <si>
    <t>TN0440Y4J072100</t>
  </si>
  <si>
    <t>ST John's DV Program II</t>
  </si>
  <si>
    <t>TN0460D4J072300</t>
  </si>
  <si>
    <t>Emergency Housing 2023</t>
  </si>
  <si>
    <t>TN0461L4J072300</t>
  </si>
  <si>
    <t>THS Rental Program</t>
  </si>
  <si>
    <t>TN0462L4J072300</t>
  </si>
  <si>
    <t>Carey Counseling Center, Inc.</t>
  </si>
  <si>
    <t>Carey RRH Program</t>
  </si>
  <si>
    <t>TN0463L4J072300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</si>
</sst>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8224B-4748-4A7A-A260-9CEEBF108FC9}">
  <sheetPr codeName="Sheet331">
    <pageSetUpPr fitToPage="1"/>
  </sheetPr>
  <dimension ref="A1:DF4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808794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1029604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3344133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29184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2579</v>
      </c>
      <c r="O11" s="31" t="s">
        <v>41</v>
      </c>
      <c r="P11" s="32">
        <v>0</v>
      </c>
      <c r="Q11" s="32">
        <v>0</v>
      </c>
      <c r="R11" s="32">
        <v>4</v>
      </c>
      <c r="S11" s="32">
        <v>0</v>
      </c>
      <c r="T11" s="32">
        <v>1</v>
      </c>
      <c r="U11" s="32">
        <v>0</v>
      </c>
      <c r="V11" s="32">
        <v>0</v>
      </c>
      <c r="W11" s="32">
        <v>0</v>
      </c>
      <c r="X11" s="33">
        <f t="shared" ref="X11:X42" si="0">SUM(P11:W11)</f>
        <v>5</v>
      </c>
      <c r="Y11" s="34">
        <f t="shared" ref="Y11:Y42" si="1">SUM(G11:N11)</f>
        <v>31763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96167</v>
      </c>
      <c r="L12" s="29">
        <v>0</v>
      </c>
      <c r="M12" s="29">
        <v>0</v>
      </c>
      <c r="N12" s="30">
        <v>4806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100973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61554</v>
      </c>
      <c r="J13" s="29">
        <v>165773</v>
      </c>
      <c r="K13" s="29">
        <v>0</v>
      </c>
      <c r="L13" s="29">
        <v>0</v>
      </c>
      <c r="M13" s="29">
        <v>0</v>
      </c>
      <c r="N13" s="30">
        <v>14600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241927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17135</v>
      </c>
      <c r="J14" s="29">
        <v>66679</v>
      </c>
      <c r="K14" s="29">
        <v>0</v>
      </c>
      <c r="L14" s="29">
        <v>0</v>
      </c>
      <c r="M14" s="29">
        <v>0</v>
      </c>
      <c r="N14" s="30">
        <v>2310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86124</v>
      </c>
    </row>
    <row r="15" spans="1:25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62409</v>
      </c>
      <c r="H15" s="29">
        <v>0</v>
      </c>
      <c r="I15" s="29">
        <v>0</v>
      </c>
      <c r="J15" s="29">
        <v>46016</v>
      </c>
      <c r="K15" s="29">
        <v>0</v>
      </c>
      <c r="L15" s="29">
        <v>0</v>
      </c>
      <c r="M15" s="29">
        <v>0</v>
      </c>
      <c r="N15" s="30">
        <v>8996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117421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32210</v>
      </c>
      <c r="J16" s="29">
        <v>42839</v>
      </c>
      <c r="K16" s="29">
        <v>0</v>
      </c>
      <c r="L16" s="29">
        <v>0</v>
      </c>
      <c r="M16" s="29">
        <v>0</v>
      </c>
      <c r="N16" s="30">
        <v>6585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81634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69876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v>2490</v>
      </c>
      <c r="O17" s="31" t="s">
        <v>61</v>
      </c>
      <c r="P17" s="32">
        <v>0</v>
      </c>
      <c r="Q17" s="32">
        <v>0</v>
      </c>
      <c r="R17" s="32">
        <v>5</v>
      </c>
      <c r="S17" s="32">
        <v>4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9</v>
      </c>
      <c r="Y17" s="34">
        <f t="shared" si="1"/>
        <v>72366</v>
      </c>
    </row>
    <row r="18" spans="1:25" x14ac:dyDescent="0.3">
      <c r="A18" s="25" t="s">
        <v>55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89952</v>
      </c>
      <c r="I18" s="29">
        <v>52000</v>
      </c>
      <c r="J18" s="29">
        <v>0</v>
      </c>
      <c r="K18" s="29">
        <v>0</v>
      </c>
      <c r="L18" s="29">
        <v>0</v>
      </c>
      <c r="M18" s="29">
        <v>0</v>
      </c>
      <c r="N18" s="30">
        <v>5274</v>
      </c>
      <c r="O18" s="31" t="s">
        <v>61</v>
      </c>
      <c r="P18" s="32">
        <v>0</v>
      </c>
      <c r="Q18" s="32">
        <v>0</v>
      </c>
      <c r="R18" s="32">
        <v>0</v>
      </c>
      <c r="S18" s="32">
        <v>6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6</v>
      </c>
      <c r="Y18" s="34">
        <f t="shared" si="1"/>
        <v>147226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67</v>
      </c>
      <c r="G19" s="28">
        <v>0</v>
      </c>
      <c r="H19" s="29">
        <v>96996</v>
      </c>
      <c r="I19" s="29">
        <v>55824</v>
      </c>
      <c r="J19" s="29">
        <v>0</v>
      </c>
      <c r="K19" s="29">
        <v>0</v>
      </c>
      <c r="L19" s="29">
        <v>0</v>
      </c>
      <c r="M19" s="29">
        <v>0</v>
      </c>
      <c r="N19" s="30">
        <v>6293</v>
      </c>
      <c r="O19" s="31" t="s">
        <v>61</v>
      </c>
      <c r="P19" s="32">
        <v>0</v>
      </c>
      <c r="Q19" s="32">
        <v>0</v>
      </c>
      <c r="R19" s="32">
        <v>13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13</v>
      </c>
      <c r="Y19" s="34">
        <f t="shared" si="1"/>
        <v>159113</v>
      </c>
    </row>
    <row r="20" spans="1:25" x14ac:dyDescent="0.3">
      <c r="A20" s="25" t="s">
        <v>36</v>
      </c>
      <c r="B20" s="25" t="s">
        <v>68</v>
      </c>
      <c r="C20" s="26" t="s">
        <v>69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111912</v>
      </c>
      <c r="I20" s="29">
        <v>71114</v>
      </c>
      <c r="J20" s="29">
        <v>0</v>
      </c>
      <c r="K20" s="29">
        <v>0</v>
      </c>
      <c r="L20" s="29">
        <v>0</v>
      </c>
      <c r="M20" s="29">
        <v>0</v>
      </c>
      <c r="N20" s="30">
        <v>15200</v>
      </c>
      <c r="O20" s="31" t="s">
        <v>61</v>
      </c>
      <c r="P20" s="32">
        <v>0</v>
      </c>
      <c r="Q20" s="32">
        <v>0</v>
      </c>
      <c r="R20" s="32">
        <v>11</v>
      </c>
      <c r="S20" s="32">
        <v>3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14</v>
      </c>
      <c r="Y20" s="34">
        <f t="shared" si="1"/>
        <v>198226</v>
      </c>
    </row>
    <row r="21" spans="1:25" x14ac:dyDescent="0.3">
      <c r="A21" s="25" t="s">
        <v>70</v>
      </c>
      <c r="B21" s="25" t="s">
        <v>71</v>
      </c>
      <c r="C21" s="26" t="s">
        <v>72</v>
      </c>
      <c r="D21" s="26">
        <v>2025</v>
      </c>
      <c r="E21" s="26" t="s">
        <v>73</v>
      </c>
      <c r="F21" s="27" t="s">
        <v>67</v>
      </c>
      <c r="G21" s="28">
        <v>0</v>
      </c>
      <c r="H21" s="29">
        <v>0</v>
      </c>
      <c r="I21" s="29">
        <v>223661</v>
      </c>
      <c r="J21" s="29">
        <v>0</v>
      </c>
      <c r="K21" s="29">
        <v>0</v>
      </c>
      <c r="L21" s="29">
        <v>0</v>
      </c>
      <c r="M21" s="29">
        <v>0</v>
      </c>
      <c r="N21" s="30">
        <v>18900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242561</v>
      </c>
    </row>
    <row r="22" spans="1:25" x14ac:dyDescent="0.3">
      <c r="A22" s="25" t="s">
        <v>36</v>
      </c>
      <c r="B22" s="25" t="s">
        <v>74</v>
      </c>
      <c r="C22" s="26" t="s">
        <v>75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113928</v>
      </c>
      <c r="I22" s="29">
        <v>73098</v>
      </c>
      <c r="J22" s="29">
        <v>0</v>
      </c>
      <c r="K22" s="29">
        <v>0</v>
      </c>
      <c r="L22" s="29">
        <v>0</v>
      </c>
      <c r="M22" s="29">
        <v>0</v>
      </c>
      <c r="N22" s="30">
        <v>9500</v>
      </c>
      <c r="O22" s="31" t="s">
        <v>61</v>
      </c>
      <c r="P22" s="32">
        <v>0</v>
      </c>
      <c r="Q22" s="32">
        <v>0</v>
      </c>
      <c r="R22" s="32">
        <v>14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14</v>
      </c>
      <c r="Y22" s="34">
        <f t="shared" si="1"/>
        <v>196526</v>
      </c>
    </row>
    <row r="23" spans="1:25" x14ac:dyDescent="0.3">
      <c r="A23" s="25" t="s">
        <v>76</v>
      </c>
      <c r="B23" s="25" t="s">
        <v>77</v>
      </c>
      <c r="C23" s="26" t="s">
        <v>78</v>
      </c>
      <c r="D23" s="26">
        <v>2025</v>
      </c>
      <c r="E23" s="26" t="s">
        <v>39</v>
      </c>
      <c r="F23" s="27" t="s">
        <v>67</v>
      </c>
      <c r="G23" s="28">
        <v>0</v>
      </c>
      <c r="H23" s="29">
        <v>71712</v>
      </c>
      <c r="I23" s="29">
        <v>46800</v>
      </c>
      <c r="J23" s="29">
        <v>0</v>
      </c>
      <c r="K23" s="29">
        <v>0</v>
      </c>
      <c r="L23" s="29">
        <v>0</v>
      </c>
      <c r="M23" s="29">
        <v>0</v>
      </c>
      <c r="N23" s="30">
        <v>5522</v>
      </c>
      <c r="O23" s="31" t="s">
        <v>61</v>
      </c>
      <c r="P23" s="32">
        <v>0</v>
      </c>
      <c r="Q23" s="32">
        <v>0</v>
      </c>
      <c r="R23" s="32">
        <v>0</v>
      </c>
      <c r="S23" s="32">
        <v>8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8</v>
      </c>
      <c r="Y23" s="34">
        <f t="shared" si="1"/>
        <v>124034</v>
      </c>
    </row>
    <row r="24" spans="1:25" x14ac:dyDescent="0.3">
      <c r="A24" s="25" t="s">
        <v>79</v>
      </c>
      <c r="B24" s="25" t="s">
        <v>80</v>
      </c>
      <c r="C24" s="26" t="s">
        <v>81</v>
      </c>
      <c r="D24" s="26">
        <v>2025</v>
      </c>
      <c r="E24" s="26" t="s">
        <v>82</v>
      </c>
      <c r="F24" s="27" t="s">
        <v>67</v>
      </c>
      <c r="G24" s="28">
        <v>0</v>
      </c>
      <c r="H24" s="29">
        <v>7524</v>
      </c>
      <c r="I24" s="29">
        <v>47000</v>
      </c>
      <c r="J24" s="29">
        <v>9200</v>
      </c>
      <c r="K24" s="29">
        <v>0</v>
      </c>
      <c r="L24" s="29">
        <v>0</v>
      </c>
      <c r="M24" s="29">
        <v>0</v>
      </c>
      <c r="N24" s="30">
        <v>5378</v>
      </c>
      <c r="O24" s="31" t="s">
        <v>61</v>
      </c>
      <c r="P24" s="32">
        <v>0</v>
      </c>
      <c r="Q24" s="32">
        <v>1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1</v>
      </c>
      <c r="Y24" s="34">
        <f t="shared" si="1"/>
        <v>69102</v>
      </c>
    </row>
    <row r="25" spans="1:25" x14ac:dyDescent="0.3">
      <c r="A25" s="25" t="s">
        <v>83</v>
      </c>
      <c r="B25" s="25" t="s">
        <v>84</v>
      </c>
      <c r="C25" s="26" t="s">
        <v>85</v>
      </c>
      <c r="D25" s="26">
        <v>2025</v>
      </c>
      <c r="E25" s="26" t="s">
        <v>73</v>
      </c>
      <c r="F25" s="27" t="s">
        <v>86</v>
      </c>
      <c r="G25" s="28">
        <v>0</v>
      </c>
      <c r="H25" s="29">
        <v>0</v>
      </c>
      <c r="I25" s="29">
        <v>241680</v>
      </c>
      <c r="J25" s="29">
        <v>0</v>
      </c>
      <c r="K25" s="29">
        <v>0</v>
      </c>
      <c r="L25" s="29">
        <v>0</v>
      </c>
      <c r="M25" s="29">
        <v>0</v>
      </c>
      <c r="N25" s="30">
        <v>24168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265848</v>
      </c>
    </row>
    <row r="26" spans="1:25" x14ac:dyDescent="0.3">
      <c r="A26" s="25" t="s">
        <v>87</v>
      </c>
      <c r="B26" s="25" t="s">
        <v>88</v>
      </c>
      <c r="C26" s="26" t="s">
        <v>89</v>
      </c>
      <c r="D26" s="26">
        <v>2025</v>
      </c>
      <c r="E26" s="26" t="s">
        <v>90</v>
      </c>
      <c r="F26" s="27" t="s">
        <v>86</v>
      </c>
      <c r="G26" s="28">
        <v>0</v>
      </c>
      <c r="H26" s="29">
        <v>94404</v>
      </c>
      <c r="I26" s="29">
        <v>142813</v>
      </c>
      <c r="J26" s="29">
        <v>0</v>
      </c>
      <c r="K26" s="29">
        <v>0</v>
      </c>
      <c r="L26" s="29">
        <v>0</v>
      </c>
      <c r="M26" s="29">
        <v>0</v>
      </c>
      <c r="N26" s="30">
        <v>7373.5</v>
      </c>
      <c r="O26" s="31" t="s">
        <v>61</v>
      </c>
      <c r="P26" s="32"/>
      <c r="Q26" s="32"/>
      <c r="R26" s="32">
        <v>8</v>
      </c>
      <c r="S26" s="32">
        <v>3</v>
      </c>
      <c r="T26" s="32"/>
      <c r="U26" s="32"/>
      <c r="V26" s="32"/>
      <c r="W26" s="32"/>
      <c r="X26" s="33">
        <f t="shared" si="0"/>
        <v>11</v>
      </c>
      <c r="Y26" s="34">
        <f t="shared" si="1"/>
        <v>244590.5</v>
      </c>
    </row>
    <row r="27" spans="1:25" x14ac:dyDescent="0.3">
      <c r="A27" s="25" t="s">
        <v>91</v>
      </c>
      <c r="B27" s="25" t="s">
        <v>92</v>
      </c>
      <c r="C27" s="26" t="s">
        <v>93</v>
      </c>
      <c r="D27" s="26">
        <v>2025</v>
      </c>
      <c r="E27" s="26" t="s">
        <v>90</v>
      </c>
      <c r="F27" s="27" t="s">
        <v>86</v>
      </c>
      <c r="G27" s="28">
        <v>132948</v>
      </c>
      <c r="H27" s="29">
        <v>0</v>
      </c>
      <c r="I27" s="29">
        <v>192680</v>
      </c>
      <c r="J27" s="29">
        <v>0</v>
      </c>
      <c r="K27" s="29">
        <v>40000</v>
      </c>
      <c r="L27" s="29">
        <v>0</v>
      </c>
      <c r="M27" s="29">
        <v>0</v>
      </c>
      <c r="N27" s="30">
        <v>36549.5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402177.5</v>
      </c>
    </row>
    <row r="28" spans="1:25" x14ac:dyDescent="0.3">
      <c r="A28" s="25" t="s">
        <v>94</v>
      </c>
      <c r="B28" s="25" t="s">
        <v>95</v>
      </c>
      <c r="C28" s="26" t="s">
        <v>96</v>
      </c>
      <c r="D28" s="26">
        <v>2025</v>
      </c>
      <c r="E28" s="26" t="s">
        <v>90</v>
      </c>
      <c r="F28" s="27" t="s">
        <v>86</v>
      </c>
      <c r="G28" s="28">
        <v>0</v>
      </c>
      <c r="H28" s="29">
        <v>52980</v>
      </c>
      <c r="I28" s="29">
        <v>49100</v>
      </c>
      <c r="J28" s="29">
        <v>2000</v>
      </c>
      <c r="K28" s="29">
        <v>0</v>
      </c>
      <c r="L28" s="29">
        <v>0</v>
      </c>
      <c r="M28" s="29">
        <v>0</v>
      </c>
      <c r="N28" s="30">
        <v>12908</v>
      </c>
      <c r="O28" s="31" t="s">
        <v>61</v>
      </c>
      <c r="P28" s="32"/>
      <c r="Q28" s="32"/>
      <c r="R28" s="32">
        <v>6</v>
      </c>
      <c r="S28" s="32">
        <v>1</v>
      </c>
      <c r="T28" s="32"/>
      <c r="U28" s="32"/>
      <c r="V28" s="32"/>
      <c r="W28" s="32"/>
      <c r="X28" s="33">
        <f t="shared" si="0"/>
        <v>7</v>
      </c>
      <c r="Y28" s="34">
        <f t="shared" si="1"/>
        <v>116988</v>
      </c>
    </row>
    <row r="29" spans="1:25" x14ac:dyDescent="0.3">
      <c r="A29" s="25" t="s">
        <v>76</v>
      </c>
      <c r="B29" s="25" t="s">
        <v>97</v>
      </c>
      <c r="C29" s="26" t="s">
        <v>98</v>
      </c>
      <c r="D29" s="26">
        <v>2025</v>
      </c>
      <c r="E29" s="26" t="s">
        <v>39</v>
      </c>
      <c r="F29" s="27" t="s">
        <v>67</v>
      </c>
      <c r="G29" s="28">
        <v>0</v>
      </c>
      <c r="H29" s="29">
        <v>89040</v>
      </c>
      <c r="I29" s="29">
        <v>55000</v>
      </c>
      <c r="J29" s="29">
        <v>0</v>
      </c>
      <c r="K29" s="29">
        <v>0</v>
      </c>
      <c r="L29" s="29">
        <v>0</v>
      </c>
      <c r="M29" s="29">
        <v>51944</v>
      </c>
      <c r="N29" s="30">
        <v>18000</v>
      </c>
      <c r="O29" s="31" t="s">
        <v>61</v>
      </c>
      <c r="P29" s="32">
        <v>0</v>
      </c>
      <c r="Q29" s="32">
        <v>0</v>
      </c>
      <c r="R29" s="32">
        <v>0</v>
      </c>
      <c r="S29" s="32">
        <v>4</v>
      </c>
      <c r="T29" s="32">
        <v>4</v>
      </c>
      <c r="U29" s="32">
        <v>0</v>
      </c>
      <c r="V29" s="32">
        <v>0</v>
      </c>
      <c r="W29" s="32">
        <v>0</v>
      </c>
      <c r="X29" s="33">
        <f t="shared" si="0"/>
        <v>8</v>
      </c>
      <c r="Y29" s="34">
        <f t="shared" si="1"/>
        <v>213984</v>
      </c>
    </row>
    <row r="30" spans="1:25" x14ac:dyDescent="0.3">
      <c r="A30" s="25" t="s">
        <v>70</v>
      </c>
      <c r="B30" s="25" t="s">
        <v>99</v>
      </c>
      <c r="C30" s="26" t="s">
        <v>100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33360</v>
      </c>
      <c r="J30" s="29">
        <v>0</v>
      </c>
      <c r="K30" s="29">
        <v>0</v>
      </c>
      <c r="L30" s="29">
        <v>0</v>
      </c>
      <c r="M30" s="29">
        <v>51455</v>
      </c>
      <c r="N30" s="30">
        <v>8000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92815</v>
      </c>
    </row>
    <row r="31" spans="1:25" x14ac:dyDescent="0.3">
      <c r="A31" s="25" t="s">
        <v>36</v>
      </c>
      <c r="B31" s="25" t="s">
        <v>101</v>
      </c>
      <c r="C31" s="26" t="s">
        <v>102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52944</v>
      </c>
      <c r="I31" s="29">
        <v>23434</v>
      </c>
      <c r="J31" s="29">
        <v>0</v>
      </c>
      <c r="K31" s="29">
        <v>0</v>
      </c>
      <c r="L31" s="29">
        <v>0</v>
      </c>
      <c r="M31" s="29">
        <v>0</v>
      </c>
      <c r="N31" s="30">
        <v>7000</v>
      </c>
      <c r="O31" s="31" t="s">
        <v>61</v>
      </c>
      <c r="P31" s="32">
        <v>0</v>
      </c>
      <c r="Q31" s="32">
        <v>0</v>
      </c>
      <c r="R31" s="32">
        <v>0</v>
      </c>
      <c r="S31" s="32">
        <v>2</v>
      </c>
      <c r="T31" s="32">
        <v>2</v>
      </c>
      <c r="U31" s="32">
        <v>0</v>
      </c>
      <c r="V31" s="32">
        <v>0</v>
      </c>
      <c r="W31" s="32">
        <v>0</v>
      </c>
      <c r="X31" s="33">
        <f t="shared" si="0"/>
        <v>4</v>
      </c>
      <c r="Y31" s="34">
        <f t="shared" si="1"/>
        <v>83378</v>
      </c>
    </row>
    <row r="32" spans="1:25" x14ac:dyDescent="0.3">
      <c r="A32" s="25" t="s">
        <v>103</v>
      </c>
      <c r="B32" s="25" t="s">
        <v>104</v>
      </c>
      <c r="C32" s="26" t="s">
        <v>105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36240</v>
      </c>
      <c r="I32" s="29">
        <v>14452</v>
      </c>
      <c r="J32" s="29">
        <v>0</v>
      </c>
      <c r="K32" s="29">
        <v>0</v>
      </c>
      <c r="L32" s="29">
        <v>0</v>
      </c>
      <c r="M32" s="29">
        <v>0</v>
      </c>
      <c r="N32" s="30">
        <v>4664</v>
      </c>
      <c r="O32" s="31" t="s">
        <v>61</v>
      </c>
      <c r="P32" s="32">
        <v>0</v>
      </c>
      <c r="Q32" s="32">
        <v>0</v>
      </c>
      <c r="R32" s="32">
        <v>0</v>
      </c>
      <c r="S32" s="32">
        <v>4</v>
      </c>
      <c r="T32" s="32">
        <v>0</v>
      </c>
      <c r="U32" s="32">
        <v>0</v>
      </c>
      <c r="V32" s="32">
        <v>0</v>
      </c>
      <c r="W32" s="32">
        <v>0</v>
      </c>
      <c r="X32" s="33">
        <f t="shared" si="0"/>
        <v>4</v>
      </c>
      <c r="Y32" s="34">
        <f t="shared" si="1"/>
        <v>55356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</sheetData>
  <autoFilter ref="A10:Y10" xr:uid="{7878224B-4748-4A7A-A260-9CEEBF108FC9}"/>
  <conditionalFormatting sqref="D11:D42">
    <cfRule type="expression" dxfId="2" priority="1">
      <formula>OR($D11&gt;2025,AND($D11&lt;2025,$D11&lt;&gt;""))</formula>
    </cfRule>
  </conditionalFormatting>
  <conditionalFormatting sqref="Y11:Y4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2" xr:uid="{361E8F62-D2FC-4B49-91F5-865B0B70B798}">
      <formula1>"DV, YHDP"</formula1>
    </dataValidation>
    <dataValidation type="list" allowBlank="1" showInputMessage="1" showErrorMessage="1" sqref="O11:O42" xr:uid="{4BD58CF1-3570-4417-B57B-B327F1AD3D59}">
      <formula1>"FMR, Actual Rent"</formula1>
    </dataValidation>
    <dataValidation type="list" allowBlank="1" showInputMessage="1" showErrorMessage="1" sqref="E11:E42" xr:uid="{DEA7C9CB-6192-4E15-8E28-F7B7DAA84A60}">
      <formula1>"PH, TH, Joint TH &amp; PH-RRH, HMIS, SSO, TRA, PRA, SRA, S+C/SRO"</formula1>
    </dataValidation>
    <dataValidation allowBlank="1" showErrorMessage="1" sqref="A10:Y10" xr:uid="{EBCABBA1-8BFA-45CF-B97A-266FB0768D4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2024-06-13T15:52:55Z</dcterms:created>
  <dcterms:modified xsi:type="dcterms:W3CDTF">2024-06-13T20:07:47Z</dcterms:modified>
</cp:coreProperties>
</file>