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TN-500\"/>
    </mc:Choice>
  </mc:AlternateContent>
  <xr:revisionPtr revIDLastSave="0" documentId="13_ncr:1_{1BCC1096-8633-4B86-B9B8-8049EEEF408E}" xr6:coauthVersionLast="47" xr6:coauthVersionMax="47" xr10:uidLastSave="{00000000-0000-0000-0000-000000000000}"/>
  <bookViews>
    <workbookView xWindow="10440" yWindow="5808" windowWidth="29436" windowHeight="16176" xr2:uid="{3E579789-6002-44CF-B413-94656E86BF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<sst xmlns="http://schemas.openxmlformats.org/spreadsheetml/2006/main" count="81" uniqueCount="58">
  <si>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</si>
  <si>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</si>
  <si>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</si>
  <si>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</si>
  <si>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</si>
  <si>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</si>
  <si>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</si>
  <si>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</si>
  <si>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</si>
  <si>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</si>
  <si>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</si>
  <si>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</si>
  <si>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</si>
  <si>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</si>
  <si>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</si>
  <si>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</si>
  <si>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</si>
  <si>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</si>
  <si>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</si>
  <si>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</si>
  <si>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</si>
  <si>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</si>
  <si>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</si>
  <si>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</si>
  <si>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</si>
  <si>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</si>
  <si>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</si>
  <si>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</si>
  <si>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</si>
  <si>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</si>
  <si>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</si>
  <si>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</si>
  <si>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</si>
  <si>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</si>
  <si>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</si>
  <si>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TN-506</t>
  </si>
  <si>
    <t>Housing Opportunities and People Enterprises, Inc.</t>
  </si>
  <si>
    <t>HOPE Permanent Housing Project #3 FY2023</t>
  </si>
  <si>
    <t>TN0074L4J062316</t>
  </si>
  <si>
    <t>PH</t>
  </si>
  <si>
    <t/>
  </si>
  <si>
    <t>Knoxville</t>
  </si>
  <si>
    <t>Upper Cumberland CoC</t>
  </si>
  <si>
    <t>Homeless Advocacy for Rural Tennessee</t>
  </si>
  <si>
    <t>The Crossville Housing Development Corporation</t>
  </si>
  <si>
    <t>2023 HMIS TN-506</t>
  </si>
  <si>
    <t>TN0077L4J062316</t>
  </si>
  <si>
    <t>Town of Crossville Housing Authority</t>
  </si>
  <si>
    <t>Shelter Plus Care Group 2023</t>
  </si>
  <si>
    <t>TN0150L4J062314</t>
  </si>
  <si>
    <t>Actual Rent</t>
  </si>
  <si>
    <t>Iris Cottage 2023</t>
  </si>
  <si>
    <t>TN0167L4J062311</t>
  </si>
  <si>
    <t>Shelter Plus Care Supportive Housing Program 2023</t>
  </si>
  <si>
    <t>TN0168L4J062312</t>
  </si>
  <si>
    <t>2023 CES TN-506</t>
  </si>
  <si>
    <t>TN0244L4J062308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</si>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</sst>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4CF6-93C1-4D39-B546-999074C21620}">
  <sheetPr codeName="Sheet330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749989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12534</v>
      </c>
      <c r="J11" s="29">
        <v>28903</v>
      </c>
      <c r="K11" s="29">
        <v>0</v>
      </c>
      <c r="L11" s="29">
        <v>0</v>
      </c>
      <c r="M11" s="29">
        <v>0</v>
      </c>
      <c r="N11" s="30">
        <v>2160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6" si="0">SUM(P11:W11)</f>
        <v>0</v>
      </c>
      <c r="Y11" s="34">
        <f t="shared" ref="Y11:Y26" si="1">SUM(G11:N11)</f>
        <v>43597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102000</v>
      </c>
      <c r="L12" s="29">
        <v>0</v>
      </c>
      <c r="M12" s="29">
        <v>0</v>
      </c>
      <c r="N12" s="30">
        <v>8000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110000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306312</v>
      </c>
      <c r="I13" s="29">
        <v>0</v>
      </c>
      <c r="J13" s="29">
        <v>0</v>
      </c>
      <c r="K13" s="29">
        <v>5161</v>
      </c>
      <c r="L13" s="29">
        <v>0</v>
      </c>
      <c r="M13" s="29">
        <v>0</v>
      </c>
      <c r="N13" s="30">
        <v>18146</v>
      </c>
      <c r="O13" s="31" t="s">
        <v>50</v>
      </c>
      <c r="P13" s="32">
        <v>0</v>
      </c>
      <c r="Q13" s="32">
        <v>6</v>
      </c>
      <c r="R13" s="32">
        <v>34</v>
      </c>
      <c r="S13" s="32">
        <v>5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45</v>
      </c>
      <c r="Y13" s="34">
        <f t="shared" si="1"/>
        <v>329619</v>
      </c>
    </row>
    <row r="14" spans="1:25" x14ac:dyDescent="0.3">
      <c r="A14" s="25" t="s">
        <v>47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53650</v>
      </c>
      <c r="J14" s="29">
        <v>0</v>
      </c>
      <c r="K14" s="29">
        <v>3000</v>
      </c>
      <c r="L14" s="29">
        <v>0</v>
      </c>
      <c r="M14" s="29">
        <v>0</v>
      </c>
      <c r="N14" s="30">
        <v>3841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60491</v>
      </c>
    </row>
    <row r="15" spans="1:25" x14ac:dyDescent="0.3">
      <c r="A15" s="25" t="s">
        <v>47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98772</v>
      </c>
      <c r="I15" s="29">
        <v>23122</v>
      </c>
      <c r="J15" s="29">
        <v>0</v>
      </c>
      <c r="K15" s="29">
        <v>1210</v>
      </c>
      <c r="L15" s="29">
        <v>0</v>
      </c>
      <c r="M15" s="29">
        <v>0</v>
      </c>
      <c r="N15" s="30">
        <v>8054</v>
      </c>
      <c r="O15" s="31" t="s">
        <v>50</v>
      </c>
      <c r="P15" s="32">
        <v>0</v>
      </c>
      <c r="Q15" s="32">
        <v>0</v>
      </c>
      <c r="R15" s="32">
        <v>6</v>
      </c>
      <c r="S15" s="32">
        <v>6</v>
      </c>
      <c r="T15" s="32">
        <v>1</v>
      </c>
      <c r="U15" s="32">
        <v>0</v>
      </c>
      <c r="V15" s="32">
        <v>0</v>
      </c>
      <c r="W15" s="32">
        <v>0</v>
      </c>
      <c r="X15" s="33">
        <f t="shared" si="0"/>
        <v>13</v>
      </c>
      <c r="Y15" s="34">
        <f t="shared" si="1"/>
        <v>131158</v>
      </c>
    </row>
    <row r="16" spans="1:25" x14ac:dyDescent="0.3">
      <c r="A16" s="25" t="s">
        <v>44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40</v>
      </c>
      <c r="G16" s="28">
        <v>0</v>
      </c>
      <c r="H16" s="29">
        <v>0</v>
      </c>
      <c r="I16" s="29">
        <v>68295</v>
      </c>
      <c r="J16" s="29">
        <v>0</v>
      </c>
      <c r="K16" s="29">
        <v>0</v>
      </c>
      <c r="L16" s="29">
        <v>0</v>
      </c>
      <c r="M16" s="29">
        <v>0</v>
      </c>
      <c r="N16" s="30">
        <v>6829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75124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</sheetData>
  <autoFilter ref="A10:Y10" xr:uid="{2D3E4CF6-93C1-4D39-B546-999074C21620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6CA6B23E-1A5F-4E8D-95DA-AF35BABA355F}">
      <formula1>"DV, YHDP"</formula1>
    </dataValidation>
    <dataValidation type="list" allowBlank="1" showInputMessage="1" showErrorMessage="1" sqref="O11:O26" xr:uid="{45CADFA2-237E-4F5A-9DB1-8B90928CF848}">
      <formula1>"FMR, Actual Rent"</formula1>
    </dataValidation>
    <dataValidation type="list" allowBlank="1" showInputMessage="1" showErrorMessage="1" sqref="E11:E26" xr:uid="{E2B365AA-A3C6-4828-99E4-EC36AFBF2FCC}">
      <formula1>"PH, TH, Joint TH &amp; PH-RRH, HMIS, SSO, TRA, PRA, SRA, S+C/SRO"</formula1>
    </dataValidation>
    <dataValidation allowBlank="1" showErrorMessage="1" sqref="A10:Y10" xr:uid="{0A749404-8504-482A-8FDA-4396059322E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2024-06-13T15:52:59Z</dcterms:created>
  <dcterms:modified xsi:type="dcterms:W3CDTF">2024-06-13T20:07:43Z</dcterms:modified>
</cp:coreProperties>
</file>