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N-500\"/>
    </mc:Choice>
  </mc:AlternateContent>
  <xr:revisionPtr revIDLastSave="0" documentId="13_ncr:1_{08FF5CE4-9B93-4A7F-A405-DC445E182C3E}" xr6:coauthVersionLast="47" xr6:coauthVersionMax="47" xr10:uidLastSave="{00000000-0000-0000-0000-000000000000}"/>
  <bookViews>
    <workbookView xWindow="10440" yWindow="5808" windowWidth="29436" windowHeight="16176" xr2:uid="{D4DE4DB9-1DE1-4EBE-82D3-E3CFDF80730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B6" i="1" s="1"/>
  <c r="C6" i="1" s="1"/>
  <c r="X23" i="1"/>
  <c r="Y22" i="1"/>
  <c r="X22" i="1"/>
  <c r="Y21" i="1"/>
  <c r="B5" i="1" s="1"/>
  <c r="C5" i="1" s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</calcChain>
</file>

<file path=xl/sharedStrings.xml><?xml version="1.0" encoding="utf-8"?>
<sst xmlns="http://schemas.openxmlformats.org/spreadsheetml/2006/main" count="160" uniqueCount="97">
  <si>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</si>
  <si>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</si>
  <si>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</si>
  <si>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</si>
  <si>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</si>
  <si>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</si>
  <si>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</si>
  <si>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</si>
  <si>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</si>
  <si>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</si>
  <si>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</si>
  <si>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</si>
  <si>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</si>
  <si>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</si>
  <si>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</si>
  <si>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</si>
  <si>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</si>
  <si>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</si>
  <si>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</si>
  <si>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</si>
  <si>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</si>
  <si>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</si>
  <si>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</si>
  <si>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</si>
  <si>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</si>
  <si>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</si>
  <si>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</si>
  <si>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</si>
  <si>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</si>
  <si>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</si>
  <si>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</si>
  <si>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</si>
  <si>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</si>
  <si>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</si>
  <si>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</si>
  <si>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TN-504</t>
  </si>
  <si>
    <t>Office of Homeless Services</t>
  </si>
  <si>
    <t>HMIS Renewal FY 2023</t>
  </si>
  <si>
    <t>TN0060L4J042316</t>
  </si>
  <si>
    <t/>
  </si>
  <si>
    <t>Knoxville</t>
  </si>
  <si>
    <t>Nashville-Davidson County CoC</t>
  </si>
  <si>
    <t>Metropolitan Development &amp; Housing Agency</t>
  </si>
  <si>
    <t>Urban Housing Solutions, Inc.</t>
  </si>
  <si>
    <t>PSH (fka Homeless Recovery Program)</t>
  </si>
  <si>
    <t>TN0061L4J042316</t>
  </si>
  <si>
    <t>PH</t>
  </si>
  <si>
    <t>The Mary Parrish Center</t>
  </si>
  <si>
    <t>The Mary Parrish Center TH Renewal Application FY2023</t>
  </si>
  <si>
    <t>TN0067L4J042316</t>
  </si>
  <si>
    <t>TH</t>
  </si>
  <si>
    <t>MDHA Shelter Plus Care Consolidated Renewal 2023</t>
  </si>
  <si>
    <t>TN0068L4J042316</t>
  </si>
  <si>
    <t>FMR</t>
  </si>
  <si>
    <t>Campus for Human Development</t>
  </si>
  <si>
    <t>Omega COC 2023 Room In The Inn</t>
  </si>
  <si>
    <t>TN0179L4J042313</t>
  </si>
  <si>
    <t>Safe Haven Family Shelter</t>
  </si>
  <si>
    <t>Safe Haven RRH Consolidated 2023</t>
  </si>
  <si>
    <t>TN0192L4J042310</t>
  </si>
  <si>
    <t>Actual Rent</t>
  </si>
  <si>
    <t>Coordinated Entry FY 2023</t>
  </si>
  <si>
    <t>TN0269L4J042307</t>
  </si>
  <si>
    <t>SSO</t>
  </si>
  <si>
    <t>The Salvation Army, a Georgia Corporation</t>
  </si>
  <si>
    <t>CoC Joint RRH</t>
  </si>
  <si>
    <t>TN0288L4J042306</t>
  </si>
  <si>
    <t>Joint TH &amp; PH-RRH</t>
  </si>
  <si>
    <t>The Mary Parrish Center Joint TH-RRH FY2023</t>
  </si>
  <si>
    <t>TN0305D4J042305</t>
  </si>
  <si>
    <t>DV</t>
  </si>
  <si>
    <t>The Mary Parrish Center SSO-CE Renewal FY2023</t>
  </si>
  <si>
    <t>TN0306D4J042305</t>
  </si>
  <si>
    <t>The Mary Parrish Center RRH Renewal Application FY2023</t>
  </si>
  <si>
    <t>TN0308D4J042305</t>
  </si>
  <si>
    <t>CoC LIFNAV RRH</t>
  </si>
  <si>
    <t>TN0343L4J042304</t>
  </si>
  <si>
    <t>Oasis Center, Inc.</t>
  </si>
  <si>
    <t>YHDP Rapid Rehousing Project for Young Adults</t>
  </si>
  <si>
    <t>TN0374Y4J042302</t>
  </si>
  <si>
    <t>YHDP</t>
  </si>
  <si>
    <t>YHDP Diversion Project for Youth and Young Adults</t>
  </si>
  <si>
    <t>TN0375Y4J042302</t>
  </si>
  <si>
    <t>Park Center, Inc.</t>
  </si>
  <si>
    <t>Nashville Housing First Collective FY2023</t>
  </si>
  <si>
    <t>TN0376L4J042302</t>
  </si>
  <si>
    <t>Safe Haven DV Bonus 2023</t>
  </si>
  <si>
    <t>TN0377D4J042302</t>
  </si>
  <si>
    <t>CoC DV RUTH Project</t>
  </si>
  <si>
    <t>TN0424D4J042301</t>
  </si>
  <si>
    <t>The Contributor, Inc.</t>
  </si>
  <si>
    <t>COVER Dedicated Plus Permanent Supportive Housing Program</t>
  </si>
  <si>
    <t>TN0455L4J042300</t>
  </si>
  <si>
    <t>Domestic Violence RUTH 2 TSA</t>
  </si>
  <si>
    <t>TN0456D4J042300</t>
  </si>
  <si>
    <t>LIFNAV Early Choice TBRA</t>
  </si>
  <si>
    <t>TN0457L4J042300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</si>
</sst>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4916-E46D-4DC5-A259-34E455C867C4}">
  <sheetPr codeName="Sheet329">
    <pageSetUpPr fitToPage="1"/>
  </sheetPr>
  <dimension ref="A1:DF4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2189069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1925725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9314015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131603</v>
      </c>
      <c r="L11" s="29">
        <v>0</v>
      </c>
      <c r="M11" s="29">
        <v>0</v>
      </c>
      <c r="N11" s="30">
        <v>9905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0" si="0">SUM(P11:W11)</f>
        <v>0</v>
      </c>
      <c r="Y11" s="34">
        <f t="shared" ref="Y11:Y40" si="1">SUM(G11:N11)</f>
        <v>141508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0</v>
      </c>
      <c r="I12" s="29">
        <v>501818</v>
      </c>
      <c r="J12" s="29">
        <v>495965</v>
      </c>
      <c r="K12" s="29">
        <v>0</v>
      </c>
      <c r="L12" s="29">
        <v>0</v>
      </c>
      <c r="M12" s="29">
        <v>0</v>
      </c>
      <c r="N12" s="30">
        <v>39159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1036942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39</v>
      </c>
      <c r="G13" s="28">
        <v>0</v>
      </c>
      <c r="H13" s="29">
        <v>0</v>
      </c>
      <c r="I13" s="29">
        <v>4488</v>
      </c>
      <c r="J13" s="29">
        <v>19200</v>
      </c>
      <c r="K13" s="29">
        <v>0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23688</v>
      </c>
    </row>
    <row r="14" spans="1:25" x14ac:dyDescent="0.3">
      <c r="A14" s="25" t="s">
        <v>42</v>
      </c>
      <c r="B14" s="25" t="s">
        <v>51</v>
      </c>
      <c r="C14" s="26" t="s">
        <v>52</v>
      </c>
      <c r="D14" s="26">
        <v>2025</v>
      </c>
      <c r="E14" s="26" t="s">
        <v>46</v>
      </c>
      <c r="F14" s="27" t="s">
        <v>39</v>
      </c>
      <c r="G14" s="28">
        <v>0</v>
      </c>
      <c r="H14" s="29">
        <v>2442048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97000</v>
      </c>
      <c r="O14" s="31" t="s">
        <v>53</v>
      </c>
      <c r="P14" s="32">
        <v>0</v>
      </c>
      <c r="Q14" s="32">
        <v>0</v>
      </c>
      <c r="R14" s="32">
        <v>142</v>
      </c>
      <c r="S14" s="32">
        <v>19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161</v>
      </c>
      <c r="Y14" s="34">
        <f t="shared" si="1"/>
        <v>2539048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0</v>
      </c>
      <c r="I15" s="29">
        <v>0</v>
      </c>
      <c r="J15" s="29">
        <v>51097</v>
      </c>
      <c r="K15" s="29">
        <v>0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51097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271824</v>
      </c>
      <c r="I16" s="29">
        <v>5640</v>
      </c>
      <c r="J16" s="29">
        <v>0</v>
      </c>
      <c r="K16" s="29">
        <v>0</v>
      </c>
      <c r="L16" s="29">
        <v>0</v>
      </c>
      <c r="M16" s="29">
        <v>0</v>
      </c>
      <c r="N16" s="30">
        <v>1860</v>
      </c>
      <c r="O16" s="31" t="s">
        <v>60</v>
      </c>
      <c r="P16" s="32">
        <v>0</v>
      </c>
      <c r="Q16" s="32">
        <v>0</v>
      </c>
      <c r="R16" s="32">
        <v>0</v>
      </c>
      <c r="S16" s="32">
        <v>29</v>
      </c>
      <c r="T16" s="32">
        <v>12</v>
      </c>
      <c r="U16" s="32">
        <v>1</v>
      </c>
      <c r="V16" s="32">
        <v>0</v>
      </c>
      <c r="W16" s="32">
        <v>0</v>
      </c>
      <c r="X16" s="33">
        <f t="shared" si="0"/>
        <v>42</v>
      </c>
      <c r="Y16" s="34">
        <f t="shared" si="1"/>
        <v>279324</v>
      </c>
    </row>
    <row r="17" spans="1:25" x14ac:dyDescent="0.3">
      <c r="A17" s="25" t="s">
        <v>36</v>
      </c>
      <c r="B17" s="25" t="s">
        <v>61</v>
      </c>
      <c r="C17" s="26" t="s">
        <v>62</v>
      </c>
      <c r="D17" s="26">
        <v>2025</v>
      </c>
      <c r="E17" s="26" t="s">
        <v>63</v>
      </c>
      <c r="F17" s="27" t="s">
        <v>39</v>
      </c>
      <c r="G17" s="28">
        <v>0</v>
      </c>
      <c r="H17" s="29">
        <v>0</v>
      </c>
      <c r="I17" s="29">
        <v>116480</v>
      </c>
      <c r="J17" s="29">
        <v>0</v>
      </c>
      <c r="K17" s="29">
        <v>0</v>
      </c>
      <c r="L17" s="29">
        <v>0</v>
      </c>
      <c r="M17" s="29">
        <v>0</v>
      </c>
      <c r="N17" s="30">
        <v>11520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128000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67</v>
      </c>
      <c r="F18" s="27" t="s">
        <v>39</v>
      </c>
      <c r="G18" s="28">
        <v>0</v>
      </c>
      <c r="H18" s="29">
        <v>90876</v>
      </c>
      <c r="I18" s="29">
        <v>58197</v>
      </c>
      <c r="J18" s="29">
        <v>66503</v>
      </c>
      <c r="K18" s="29">
        <v>0</v>
      </c>
      <c r="L18" s="29">
        <v>0</v>
      </c>
      <c r="M18" s="29">
        <v>0</v>
      </c>
      <c r="N18" s="30">
        <v>20556</v>
      </c>
      <c r="O18" s="31" t="s">
        <v>53</v>
      </c>
      <c r="P18" s="32">
        <v>0</v>
      </c>
      <c r="Q18" s="32">
        <v>0</v>
      </c>
      <c r="R18" s="32">
        <v>1</v>
      </c>
      <c r="S18" s="32">
        <v>2</v>
      </c>
      <c r="T18" s="32">
        <v>2</v>
      </c>
      <c r="U18" s="32">
        <v>0</v>
      </c>
      <c r="V18" s="32">
        <v>0</v>
      </c>
      <c r="W18" s="32">
        <v>0</v>
      </c>
      <c r="X18" s="33">
        <f t="shared" si="0"/>
        <v>5</v>
      </c>
      <c r="Y18" s="34">
        <f t="shared" si="1"/>
        <v>236132</v>
      </c>
    </row>
    <row r="19" spans="1:25" x14ac:dyDescent="0.3">
      <c r="A19" s="25" t="s">
        <v>47</v>
      </c>
      <c r="B19" s="25" t="s">
        <v>68</v>
      </c>
      <c r="C19" s="26" t="s">
        <v>69</v>
      </c>
      <c r="D19" s="26">
        <v>2025</v>
      </c>
      <c r="E19" s="26" t="s">
        <v>67</v>
      </c>
      <c r="F19" s="27" t="s">
        <v>70</v>
      </c>
      <c r="G19" s="28">
        <v>0</v>
      </c>
      <c r="H19" s="29">
        <v>137628</v>
      </c>
      <c r="I19" s="29">
        <v>98120</v>
      </c>
      <c r="J19" s="29">
        <v>0</v>
      </c>
      <c r="K19" s="29">
        <v>0</v>
      </c>
      <c r="L19" s="29">
        <v>0</v>
      </c>
      <c r="M19" s="29">
        <v>0</v>
      </c>
      <c r="N19" s="30">
        <v>5000</v>
      </c>
      <c r="O19" s="31" t="s">
        <v>53</v>
      </c>
      <c r="P19" s="32">
        <v>0</v>
      </c>
      <c r="Q19" s="32">
        <v>0</v>
      </c>
      <c r="R19" s="32">
        <v>3</v>
      </c>
      <c r="S19" s="32">
        <v>3</v>
      </c>
      <c r="T19" s="32">
        <v>2</v>
      </c>
      <c r="U19" s="32">
        <v>0</v>
      </c>
      <c r="V19" s="32">
        <v>0</v>
      </c>
      <c r="W19" s="32">
        <v>0</v>
      </c>
      <c r="X19" s="33">
        <f t="shared" si="0"/>
        <v>8</v>
      </c>
      <c r="Y19" s="34">
        <f t="shared" si="1"/>
        <v>240748</v>
      </c>
    </row>
    <row r="20" spans="1:25" x14ac:dyDescent="0.3">
      <c r="A20" s="25" t="s">
        <v>47</v>
      </c>
      <c r="B20" s="25" t="s">
        <v>71</v>
      </c>
      <c r="C20" s="26" t="s">
        <v>72</v>
      </c>
      <c r="D20" s="26">
        <v>2025</v>
      </c>
      <c r="E20" s="26" t="s">
        <v>63</v>
      </c>
      <c r="F20" s="27" t="s">
        <v>70</v>
      </c>
      <c r="G20" s="28">
        <v>0</v>
      </c>
      <c r="H20" s="29">
        <v>0</v>
      </c>
      <c r="I20" s="29">
        <v>98120</v>
      </c>
      <c r="J20" s="29">
        <v>0</v>
      </c>
      <c r="K20" s="29">
        <v>0</v>
      </c>
      <c r="L20" s="29">
        <v>0</v>
      </c>
      <c r="M20" s="29">
        <v>0</v>
      </c>
      <c r="N20" s="30">
        <v>5000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103120</v>
      </c>
    </row>
    <row r="21" spans="1:25" x14ac:dyDescent="0.3">
      <c r="A21" s="25" t="s">
        <v>47</v>
      </c>
      <c r="B21" s="25" t="s">
        <v>73</v>
      </c>
      <c r="C21" s="26" t="s">
        <v>74</v>
      </c>
      <c r="D21" s="26">
        <v>2025</v>
      </c>
      <c r="E21" s="26" t="s">
        <v>46</v>
      </c>
      <c r="F21" s="27" t="s">
        <v>70</v>
      </c>
      <c r="G21" s="28">
        <v>0</v>
      </c>
      <c r="H21" s="29">
        <v>99660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1434</v>
      </c>
      <c r="O21" s="31" t="s">
        <v>53</v>
      </c>
      <c r="P21" s="32">
        <v>0</v>
      </c>
      <c r="Q21" s="32">
        <v>0</v>
      </c>
      <c r="R21" s="32">
        <v>3</v>
      </c>
      <c r="S21" s="32">
        <v>2</v>
      </c>
      <c r="T21" s="32">
        <v>1</v>
      </c>
      <c r="U21" s="32">
        <v>0</v>
      </c>
      <c r="V21" s="32">
        <v>0</v>
      </c>
      <c r="W21" s="32">
        <v>0</v>
      </c>
      <c r="X21" s="33">
        <f t="shared" si="0"/>
        <v>6</v>
      </c>
      <c r="Y21" s="34">
        <f t="shared" si="1"/>
        <v>101094</v>
      </c>
    </row>
    <row r="22" spans="1:25" x14ac:dyDescent="0.3">
      <c r="A22" s="25" t="s">
        <v>64</v>
      </c>
      <c r="B22" s="25" t="s">
        <v>75</v>
      </c>
      <c r="C22" s="26" t="s">
        <v>76</v>
      </c>
      <c r="D22" s="26">
        <v>2025</v>
      </c>
      <c r="E22" s="26" t="s">
        <v>46</v>
      </c>
      <c r="F22" s="27" t="s">
        <v>39</v>
      </c>
      <c r="G22" s="28">
        <v>0</v>
      </c>
      <c r="H22" s="29">
        <v>32904</v>
      </c>
      <c r="I22" s="29">
        <v>27874</v>
      </c>
      <c r="J22" s="29">
        <v>0</v>
      </c>
      <c r="K22" s="29">
        <v>0</v>
      </c>
      <c r="L22" s="29">
        <v>0</v>
      </c>
      <c r="M22" s="29">
        <v>0</v>
      </c>
      <c r="N22" s="30">
        <v>5667</v>
      </c>
      <c r="O22" s="31" t="s">
        <v>53</v>
      </c>
      <c r="P22" s="32">
        <v>3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3</v>
      </c>
      <c r="Y22" s="34">
        <f t="shared" si="1"/>
        <v>66445</v>
      </c>
    </row>
    <row r="23" spans="1:25" x14ac:dyDescent="0.3">
      <c r="A23" s="25" t="s">
        <v>77</v>
      </c>
      <c r="B23" s="25" t="s">
        <v>78</v>
      </c>
      <c r="C23" s="26" t="s">
        <v>79</v>
      </c>
      <c r="D23" s="26">
        <v>2025</v>
      </c>
      <c r="E23" s="26" t="s">
        <v>46</v>
      </c>
      <c r="F23" s="27" t="s">
        <v>80</v>
      </c>
      <c r="G23" s="28">
        <v>0</v>
      </c>
      <c r="H23" s="29">
        <v>602208</v>
      </c>
      <c r="I23" s="29">
        <v>600583</v>
      </c>
      <c r="J23" s="29">
        <v>1</v>
      </c>
      <c r="K23" s="29">
        <v>1000</v>
      </c>
      <c r="L23" s="29">
        <v>0</v>
      </c>
      <c r="M23" s="29">
        <v>0</v>
      </c>
      <c r="N23" s="30">
        <v>82933</v>
      </c>
      <c r="O23" s="31" t="s">
        <v>53</v>
      </c>
      <c r="P23" s="32">
        <v>2</v>
      </c>
      <c r="Q23" s="32">
        <v>3</v>
      </c>
      <c r="R23" s="32">
        <v>28</v>
      </c>
      <c r="S23" s="32">
        <v>7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40</v>
      </c>
      <c r="Y23" s="34">
        <f t="shared" si="1"/>
        <v>1286725</v>
      </c>
    </row>
    <row r="24" spans="1:25" x14ac:dyDescent="0.3">
      <c r="A24" s="25" t="s">
        <v>77</v>
      </c>
      <c r="B24" s="25" t="s">
        <v>81</v>
      </c>
      <c r="C24" s="26" t="s">
        <v>82</v>
      </c>
      <c r="D24" s="26">
        <v>2025</v>
      </c>
      <c r="E24" s="26" t="s">
        <v>63</v>
      </c>
      <c r="F24" s="27" t="s">
        <v>80</v>
      </c>
      <c r="G24" s="28">
        <v>0</v>
      </c>
      <c r="H24" s="29">
        <v>0</v>
      </c>
      <c r="I24" s="29">
        <v>593269</v>
      </c>
      <c r="J24" s="29">
        <v>1</v>
      </c>
      <c r="K24" s="29">
        <v>1000</v>
      </c>
      <c r="L24" s="29">
        <v>0</v>
      </c>
      <c r="M24" s="29">
        <v>0</v>
      </c>
      <c r="N24" s="30">
        <v>44730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639000</v>
      </c>
    </row>
    <row r="25" spans="1:25" x14ac:dyDescent="0.3">
      <c r="A25" s="25" t="s">
        <v>83</v>
      </c>
      <c r="B25" s="25" t="s">
        <v>84</v>
      </c>
      <c r="C25" s="26" t="s">
        <v>85</v>
      </c>
      <c r="D25" s="26">
        <v>2025</v>
      </c>
      <c r="E25" s="26" t="s">
        <v>46</v>
      </c>
      <c r="F25" s="27" t="s">
        <v>39</v>
      </c>
      <c r="G25" s="28">
        <v>122130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v>6422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128552</v>
      </c>
    </row>
    <row r="26" spans="1:25" x14ac:dyDescent="0.3">
      <c r="A26" s="25" t="s">
        <v>57</v>
      </c>
      <c r="B26" s="25" t="s">
        <v>86</v>
      </c>
      <c r="C26" s="26" t="s">
        <v>87</v>
      </c>
      <c r="D26" s="26">
        <v>2025</v>
      </c>
      <c r="E26" s="26" t="s">
        <v>46</v>
      </c>
      <c r="F26" s="27" t="s">
        <v>70</v>
      </c>
      <c r="G26" s="28">
        <v>0</v>
      </c>
      <c r="H26" s="29">
        <v>496164</v>
      </c>
      <c r="I26" s="29">
        <v>255189</v>
      </c>
      <c r="J26" s="29">
        <v>0</v>
      </c>
      <c r="K26" s="29">
        <v>0</v>
      </c>
      <c r="L26" s="29">
        <v>5508</v>
      </c>
      <c r="M26" s="29">
        <v>0</v>
      </c>
      <c r="N26" s="30">
        <v>3000</v>
      </c>
      <c r="O26" s="31" t="s">
        <v>53</v>
      </c>
      <c r="P26" s="32">
        <v>0</v>
      </c>
      <c r="Q26" s="32">
        <v>0</v>
      </c>
      <c r="R26" s="32">
        <v>3</v>
      </c>
      <c r="S26" s="32">
        <v>23</v>
      </c>
      <c r="T26" s="32">
        <v>3</v>
      </c>
      <c r="U26" s="32">
        <v>0</v>
      </c>
      <c r="V26" s="32">
        <v>0</v>
      </c>
      <c r="W26" s="32">
        <v>0</v>
      </c>
      <c r="X26" s="33">
        <f t="shared" si="0"/>
        <v>29</v>
      </c>
      <c r="Y26" s="34">
        <f t="shared" si="1"/>
        <v>759861</v>
      </c>
    </row>
    <row r="27" spans="1:25" x14ac:dyDescent="0.3">
      <c r="A27" s="25" t="s">
        <v>64</v>
      </c>
      <c r="B27" s="25" t="s">
        <v>88</v>
      </c>
      <c r="C27" s="26" t="s">
        <v>89</v>
      </c>
      <c r="D27" s="26">
        <v>2025</v>
      </c>
      <c r="E27" s="26" t="s">
        <v>67</v>
      </c>
      <c r="F27" s="27" t="s">
        <v>70</v>
      </c>
      <c r="G27" s="28">
        <v>0</v>
      </c>
      <c r="H27" s="29">
        <v>330276</v>
      </c>
      <c r="I27" s="29">
        <v>73813</v>
      </c>
      <c r="J27" s="29">
        <v>0</v>
      </c>
      <c r="K27" s="29">
        <v>3000</v>
      </c>
      <c r="L27" s="29">
        <v>0</v>
      </c>
      <c r="M27" s="29">
        <v>0</v>
      </c>
      <c r="N27" s="30">
        <v>37125</v>
      </c>
      <c r="O27" s="31" t="s">
        <v>53</v>
      </c>
      <c r="P27" s="32">
        <v>0</v>
      </c>
      <c r="Q27" s="32">
        <v>11</v>
      </c>
      <c r="R27" s="32">
        <v>0</v>
      </c>
      <c r="S27" s="32">
        <v>6</v>
      </c>
      <c r="T27" s="32">
        <v>2</v>
      </c>
      <c r="U27" s="32">
        <v>1</v>
      </c>
      <c r="V27" s="32">
        <v>0</v>
      </c>
      <c r="W27" s="32">
        <v>0</v>
      </c>
      <c r="X27" s="33">
        <f t="shared" si="0"/>
        <v>20</v>
      </c>
      <c r="Y27" s="34">
        <f t="shared" si="1"/>
        <v>444214</v>
      </c>
    </row>
    <row r="28" spans="1:25" x14ac:dyDescent="0.3">
      <c r="A28" s="25" t="s">
        <v>90</v>
      </c>
      <c r="B28" s="25" t="s">
        <v>91</v>
      </c>
      <c r="C28" s="26" t="s">
        <v>92</v>
      </c>
      <c r="D28" s="26">
        <v>2025</v>
      </c>
      <c r="E28" s="26" t="s">
        <v>46</v>
      </c>
      <c r="F28" s="27" t="s">
        <v>39</v>
      </c>
      <c r="G28" s="28">
        <v>72509</v>
      </c>
      <c r="H28" s="29">
        <v>0</v>
      </c>
      <c r="I28" s="29">
        <v>119770</v>
      </c>
      <c r="J28" s="29">
        <v>0</v>
      </c>
      <c r="K28" s="29">
        <v>0</v>
      </c>
      <c r="L28" s="29">
        <v>0</v>
      </c>
      <c r="M28" s="29">
        <v>0</v>
      </c>
      <c r="N28" s="30">
        <v>12916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205195</v>
      </c>
    </row>
    <row r="29" spans="1:25" x14ac:dyDescent="0.3">
      <c r="A29" s="25" t="s">
        <v>64</v>
      </c>
      <c r="B29" s="25" t="s">
        <v>93</v>
      </c>
      <c r="C29" s="26" t="s">
        <v>94</v>
      </c>
      <c r="D29" s="26">
        <v>2025</v>
      </c>
      <c r="E29" s="26" t="s">
        <v>67</v>
      </c>
      <c r="F29" s="27" t="s">
        <v>70</v>
      </c>
      <c r="G29" s="28">
        <v>0</v>
      </c>
      <c r="H29" s="29">
        <v>343620</v>
      </c>
      <c r="I29" s="29">
        <v>144988</v>
      </c>
      <c r="J29" s="29">
        <v>0</v>
      </c>
      <c r="K29" s="29">
        <v>6000</v>
      </c>
      <c r="L29" s="29">
        <v>0</v>
      </c>
      <c r="M29" s="29">
        <v>0</v>
      </c>
      <c r="N29" s="30">
        <v>45424</v>
      </c>
      <c r="O29" s="31" t="s">
        <v>53</v>
      </c>
      <c r="P29" s="32">
        <v>0</v>
      </c>
      <c r="Q29" s="32">
        <v>0</v>
      </c>
      <c r="R29" s="32">
        <v>23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23</v>
      </c>
      <c r="Y29" s="34">
        <f t="shared" si="1"/>
        <v>540032</v>
      </c>
    </row>
    <row r="30" spans="1:25" x14ac:dyDescent="0.3">
      <c r="A30" s="25" t="s">
        <v>64</v>
      </c>
      <c r="B30" s="25" t="s">
        <v>95</v>
      </c>
      <c r="C30" s="26" t="s">
        <v>96</v>
      </c>
      <c r="D30" s="26">
        <v>2025</v>
      </c>
      <c r="E30" s="26" t="s">
        <v>46</v>
      </c>
      <c r="F30" s="27" t="s">
        <v>39</v>
      </c>
      <c r="G30" s="28">
        <v>0</v>
      </c>
      <c r="H30" s="29">
        <v>248472</v>
      </c>
      <c r="I30" s="29">
        <v>81369</v>
      </c>
      <c r="J30" s="29">
        <v>0</v>
      </c>
      <c r="K30" s="29">
        <v>3000</v>
      </c>
      <c r="L30" s="29">
        <v>0</v>
      </c>
      <c r="M30" s="29">
        <v>0</v>
      </c>
      <c r="N30" s="30">
        <v>30449</v>
      </c>
      <c r="O30" s="31" t="s">
        <v>53</v>
      </c>
      <c r="P30" s="32">
        <v>0</v>
      </c>
      <c r="Q30" s="32">
        <v>17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17</v>
      </c>
      <c r="Y30" s="34">
        <f t="shared" si="1"/>
        <v>363290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39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39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</sheetData>
  <autoFilter ref="A10:Y10" xr:uid="{87754916-E46D-4DC5-A259-34E455C867C4}"/>
  <conditionalFormatting sqref="D11:D40">
    <cfRule type="expression" dxfId="2" priority="1">
      <formula>OR($D11&gt;2025,AND($D11&lt;2025,$D11&lt;&gt;""))</formula>
    </cfRule>
  </conditionalFormatting>
  <conditionalFormatting sqref="Y11:Y4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0" xr:uid="{C2150DDF-96A9-46AD-B0E7-39F22EBC3871}">
      <formula1>"DV, YHDP"</formula1>
    </dataValidation>
    <dataValidation type="list" allowBlank="1" showInputMessage="1" showErrorMessage="1" sqref="O11:O40" xr:uid="{7CF26826-4C02-48C3-BAB8-B440F14831AC}">
      <formula1>"FMR, Actual Rent"</formula1>
    </dataValidation>
    <dataValidation type="list" allowBlank="1" showInputMessage="1" showErrorMessage="1" sqref="E11:E40" xr:uid="{662C6828-41F7-406E-AA61-3201BCEDFB3E}">
      <formula1>"PH, TH, Joint TH &amp; PH-RRH, HMIS, SSO, TRA, PRA, SRA, S+C/SRO"</formula1>
    </dataValidation>
    <dataValidation allowBlank="1" showErrorMessage="1" sqref="A10:Y10" xr:uid="{0E4DFC93-514B-4118-B691-9C21AF5D30F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2024-06-13T15:53:03Z</dcterms:created>
  <dcterms:modified xsi:type="dcterms:W3CDTF">2024-06-13T20:07:37Z</dcterms:modified>
</cp:coreProperties>
</file>