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1855C220-D804-46CF-B050-7013D3896449}" xr6:coauthVersionLast="47" xr6:coauthVersionMax="47" xr10:uidLastSave="{00000000-0000-0000-0000-000000000000}"/>
  <bookViews>
    <workbookView xWindow="5376" yWindow="5376" windowWidth="23220" windowHeight="12720" xr2:uid="{F95A5E39-B06F-4785-964F-2E7FFE4CBB4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<sst xmlns="http://schemas.openxmlformats.org/spreadsheetml/2006/main" count="101" uniqueCount="71">
  <si>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</si>
  <si>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</si>
  <si>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</si>
  <si>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</si>
  <si>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</si>
  <si>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</si>
  <si>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</si>
  <si>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</si>
  <si>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</si>
  <si>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</si>
  <si>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</si>
  <si>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</si>
  <si>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</si>
  <si>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</si>
  <si>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</si>
  <si>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</si>
  <si>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</si>
  <si>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</si>
  <si>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</si>
  <si>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</si>
  <si>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</si>
  <si>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</si>
  <si>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</si>
  <si>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</si>
  <si>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</si>
  <si>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</si>
  <si>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</si>
  <si>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</si>
  <si>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</si>
  <si>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</si>
  <si>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</si>
  <si>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</si>
  <si>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</si>
  <si>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</si>
  <si>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</si>
  <si>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TN-502</t>
  </si>
  <si>
    <t>Helen Ross McNabb Center</t>
  </si>
  <si>
    <t>HRMC Renewal Project Application FY2023</t>
  </si>
  <si>
    <t>TN0036L4J022316</t>
  </si>
  <si>
    <t>PH</t>
  </si>
  <si>
    <t/>
  </si>
  <si>
    <t>Knoxville</t>
  </si>
  <si>
    <t>Knoxville/Knox County CoC</t>
  </si>
  <si>
    <t>City of Knoxville, Tennessee</t>
  </si>
  <si>
    <t>The University of Tennessee</t>
  </si>
  <si>
    <t>UT KnoxHMIS FY23</t>
  </si>
  <si>
    <t>TN0037L4J022316</t>
  </si>
  <si>
    <t>Volunteer Ministry Center, Inc.</t>
  </si>
  <si>
    <t>Caswell Manor (Formerly Parkridge Harbor) FY 2023</t>
  </si>
  <si>
    <t>TN0039L4J022316</t>
  </si>
  <si>
    <t>Knoxville-Knox County Community Action Committee</t>
  </si>
  <si>
    <t>REACH (Resources Extended to Assist Chronically Homeless)</t>
  </si>
  <si>
    <t>TN0042L4J022316</t>
  </si>
  <si>
    <t>SSO</t>
  </si>
  <si>
    <t>Southeastern Housing Foundation II, Inc.</t>
  </si>
  <si>
    <t>Flenniken Housing</t>
  </si>
  <si>
    <t>TN0127L4J022312</t>
  </si>
  <si>
    <t>Minvilla Manor (Renewal) FY2023</t>
  </si>
  <si>
    <t>TN0148L4J022314</t>
  </si>
  <si>
    <t>Homeward Bound Families in Need Rapid Rehousing Program</t>
  </si>
  <si>
    <t>TN0227L4J022310</t>
  </si>
  <si>
    <t>Actual Rent</t>
  </si>
  <si>
    <t>The Salvation Army, A Georgia Corporation</t>
  </si>
  <si>
    <t>TN - 502 - Operation Bootstrap Transitional Housing - Rapid Rehousing Program</t>
  </si>
  <si>
    <t>TN0286L4J022306</t>
  </si>
  <si>
    <t>Joint TH &amp; PH-RRH</t>
  </si>
  <si>
    <t>FMR</t>
  </si>
  <si>
    <t>Caswell Manor (Formerly RRH) FY 2023</t>
  </si>
  <si>
    <t>TN0367T4J022302</t>
  </si>
  <si>
    <t>Caswell Manor FY 2023 (BONUS APP)</t>
  </si>
  <si>
    <t>TN0421L4J022301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</si>
</sst>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CB34-B737-4776-9E6B-08736AD3243C}">
  <sheetPr codeName="Sheet130">
    <pageSetUpPr fitToPage="1"/>
  </sheetPr>
  <dimension ref="A1:Y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1681438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73969</v>
      </c>
      <c r="J11" s="29">
        <v>368101</v>
      </c>
      <c r="K11" s="29">
        <v>0</v>
      </c>
      <c r="L11" s="29">
        <v>0</v>
      </c>
      <c r="M11" s="29">
        <v>0</v>
      </c>
      <c r="N11" s="30">
        <v>33879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30" si="0">SUM(P11:W11)</f>
        <v>0</v>
      </c>
      <c r="Y11" s="34">
        <f t="shared" ref="Y11:Y30" si="1">SUM(G11:N11)</f>
        <v>475949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127555</v>
      </c>
      <c r="L12" s="29">
        <v>0</v>
      </c>
      <c r="M12" s="29">
        <v>0</v>
      </c>
      <c r="N12" s="30">
        <v>4727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132282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23821</v>
      </c>
      <c r="J13" s="29">
        <v>76571</v>
      </c>
      <c r="K13" s="29">
        <v>0</v>
      </c>
      <c r="L13" s="29">
        <v>0</v>
      </c>
      <c r="M13" s="29">
        <v>0</v>
      </c>
      <c r="N13" s="30">
        <v>3391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103783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53</v>
      </c>
      <c r="F14" s="27" t="s">
        <v>40</v>
      </c>
      <c r="G14" s="28">
        <v>0</v>
      </c>
      <c r="H14" s="29">
        <v>0</v>
      </c>
      <c r="I14" s="29">
        <v>104580</v>
      </c>
      <c r="J14" s="29">
        <v>0</v>
      </c>
      <c r="K14" s="29">
        <v>0</v>
      </c>
      <c r="L14" s="29">
        <v>0</v>
      </c>
      <c r="M14" s="29">
        <v>0</v>
      </c>
      <c r="N14" s="30">
        <v>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104580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0</v>
      </c>
      <c r="J15" s="29">
        <v>101120</v>
      </c>
      <c r="K15" s="29">
        <v>0</v>
      </c>
      <c r="L15" s="29">
        <v>0</v>
      </c>
      <c r="M15" s="29">
        <v>0</v>
      </c>
      <c r="N15" s="30">
        <v>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101120</v>
      </c>
    </row>
    <row r="16" spans="1:25" x14ac:dyDescent="0.3">
      <c r="A16" s="25" t="s">
        <v>47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0</v>
      </c>
      <c r="J16" s="29">
        <v>87561</v>
      </c>
      <c r="K16" s="29">
        <v>0</v>
      </c>
      <c r="L16" s="29">
        <v>0</v>
      </c>
      <c r="M16" s="29">
        <v>0</v>
      </c>
      <c r="N16" s="30">
        <v>0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87561</v>
      </c>
    </row>
    <row r="17" spans="1:25" x14ac:dyDescent="0.3">
      <c r="A17" s="25" t="s">
        <v>50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117708</v>
      </c>
      <c r="I17" s="29">
        <v>271341</v>
      </c>
      <c r="J17" s="29">
        <v>0</v>
      </c>
      <c r="K17" s="29">
        <v>0</v>
      </c>
      <c r="L17" s="29">
        <v>0</v>
      </c>
      <c r="M17" s="29">
        <v>0</v>
      </c>
      <c r="N17" s="30">
        <v>0</v>
      </c>
      <c r="O17" s="31" t="s">
        <v>61</v>
      </c>
      <c r="P17" s="32">
        <v>0</v>
      </c>
      <c r="Q17" s="32">
        <v>0</v>
      </c>
      <c r="R17" s="32">
        <v>0</v>
      </c>
      <c r="S17" s="32">
        <v>10</v>
      </c>
      <c r="T17" s="32">
        <v>4</v>
      </c>
      <c r="U17" s="32">
        <v>0</v>
      </c>
      <c r="V17" s="32">
        <v>0</v>
      </c>
      <c r="W17" s="32">
        <v>0</v>
      </c>
      <c r="X17" s="33">
        <f t="shared" si="0"/>
        <v>14</v>
      </c>
      <c r="Y17" s="34">
        <f t="shared" si="1"/>
        <v>389049</v>
      </c>
    </row>
    <row r="18" spans="1:25" x14ac:dyDescent="0.3">
      <c r="A18" s="25" t="s">
        <v>62</v>
      </c>
      <c r="B18" s="25" t="s">
        <v>63</v>
      </c>
      <c r="C18" s="26" t="s">
        <v>64</v>
      </c>
      <c r="D18" s="26">
        <v>2025</v>
      </c>
      <c r="E18" s="26" t="s">
        <v>65</v>
      </c>
      <c r="F18" s="27" t="s">
        <v>40</v>
      </c>
      <c r="G18" s="28">
        <v>0</v>
      </c>
      <c r="H18" s="29">
        <v>34272</v>
      </c>
      <c r="I18" s="29">
        <v>112132</v>
      </c>
      <c r="J18" s="29">
        <v>0</v>
      </c>
      <c r="K18" s="29">
        <v>0</v>
      </c>
      <c r="L18" s="29">
        <v>0</v>
      </c>
      <c r="M18" s="29">
        <v>0</v>
      </c>
      <c r="N18" s="30">
        <v>13600</v>
      </c>
      <c r="O18" s="31" t="s">
        <v>66</v>
      </c>
      <c r="P18" s="32">
        <v>0</v>
      </c>
      <c r="Q18" s="32">
        <v>0</v>
      </c>
      <c r="R18" s="32">
        <v>3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3</v>
      </c>
      <c r="Y18" s="34">
        <f t="shared" si="1"/>
        <v>160004</v>
      </c>
    </row>
    <row r="19" spans="1:25" x14ac:dyDescent="0.3">
      <c r="A19" s="25" t="s">
        <v>47</v>
      </c>
      <c r="B19" s="25" t="s">
        <v>67</v>
      </c>
      <c r="C19" s="26" t="s">
        <v>68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40000</v>
      </c>
      <c r="J19" s="29">
        <v>0</v>
      </c>
      <c r="K19" s="29">
        <v>0</v>
      </c>
      <c r="L19" s="29">
        <v>0</v>
      </c>
      <c r="M19" s="29">
        <v>0</v>
      </c>
      <c r="N19" s="30">
        <v>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40000</v>
      </c>
    </row>
    <row r="20" spans="1:25" x14ac:dyDescent="0.3">
      <c r="A20" s="25" t="s">
        <v>47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87110</v>
      </c>
      <c r="J20" s="29">
        <v>0</v>
      </c>
      <c r="K20" s="29">
        <v>0</v>
      </c>
      <c r="L20" s="29">
        <v>0</v>
      </c>
      <c r="M20" s="29">
        <v>0</v>
      </c>
      <c r="N20" s="30">
        <v>0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87110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</sheetData>
  <autoFilter ref="A10:Y10" xr:uid="{9DD8CB34-B737-4776-9E6B-08736AD3243C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0 M11:M30 K11:K30 I11:I30 G11:G30" xr:uid="{3C9A12E8-F789-4A17-BCA8-481F65E87C54}">
      <formula1>"FMR, Actual Rent"</formula1>
    </dataValidation>
    <dataValidation type="list" allowBlank="1" showInputMessage="1" showErrorMessage="1" sqref="F11:F30" xr:uid="{E8D1280E-AF0F-4BC5-8721-B19C2237C982}">
      <formula1>"DV, YHDP"</formula1>
    </dataValidation>
    <dataValidation type="list" allowBlank="1" showInputMessage="1" showErrorMessage="1" sqref="E11:E30" xr:uid="{EB1F764D-E039-4E5F-B5E5-EC77AA5710C0}">
      <formula1>"PH, TH, Joint TH &amp; PH-RRH, HMIS, SSO, TRA, PRA, SRA, S+C/SRO"</formula1>
    </dataValidation>
    <dataValidation allowBlank="1" showErrorMessage="1" sqref="A10:Y10" xr:uid="{0688DAE2-C2B3-483A-B852-70ADC6B06F9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2024-08-01T18:27:13Z</dcterms:created>
  <dcterms:modified xsi:type="dcterms:W3CDTF">2024-08-01T18:54:48Z</dcterms:modified>
</cp:coreProperties>
</file>