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TN-500\"/>
    </mc:Choice>
  </mc:AlternateContent>
  <xr:revisionPtr revIDLastSave="0" documentId="13_ncr:1_{5F20601C-0B04-4C58-9617-2884B2B9092E}" xr6:coauthVersionLast="47" xr6:coauthVersionMax="47" xr10:uidLastSave="{00000000-0000-0000-0000-000000000000}"/>
  <bookViews>
    <workbookView xWindow="10440" yWindow="5808" windowWidth="29436" windowHeight="16176" xr2:uid="{7D699005-E600-4EA7-BE02-E5DD5BFE727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" i="1" l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B5" i="1" s="1"/>
  <c r="C5" i="1" s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<sst xmlns="http://schemas.openxmlformats.org/spreadsheetml/2006/main" count="204" uniqueCount="120">
  <si>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</si>
  <si>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</si>
  <si>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</si>
  <si>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</si>
  <si>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</si>
  <si>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</si>
  <si>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</si>
  <si>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</si>
  <si>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</si>
  <si>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</si>
  <si>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</si>
  <si>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</si>
  <si>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</si>
  <si>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</si>
  <si>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</si>
  <si>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</si>
  <si>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</si>
  <si>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</si>
  <si>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</si>
  <si>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</si>
  <si>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</si>
  <si>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</si>
  <si>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</si>
  <si>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</si>
  <si>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</si>
  <si>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</si>
  <si>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</si>
  <si>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</si>
  <si>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</si>
  <si>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</si>
  <si>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</si>
  <si>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</si>
  <si>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</si>
  <si>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</si>
  <si>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</si>
  <si>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TN-501</t>
  </si>
  <si>
    <t>Case Management Incorporated</t>
  </si>
  <si>
    <t>Alice Avenue Project FY2023 Renewal Application</t>
  </si>
  <si>
    <t>TN0015L4J012316</t>
  </si>
  <si>
    <t>PH</t>
  </si>
  <si>
    <t/>
  </si>
  <si>
    <t>Knoxville</t>
  </si>
  <si>
    <t>Memphis/Shelby County CoC</t>
  </si>
  <si>
    <t>Community Alliance for the Homeless</t>
  </si>
  <si>
    <t>Alpha Omega Veterans Services, Inc.</t>
  </si>
  <si>
    <t>FY 2023 Court St.</t>
  </si>
  <si>
    <t>TN0017L4J012316</t>
  </si>
  <si>
    <t>Home Plus Care FY2023</t>
  </si>
  <si>
    <t>TN0024L4J012316</t>
  </si>
  <si>
    <t>FMR</t>
  </si>
  <si>
    <t>HMIS Consolidated Grant FY2023</t>
  </si>
  <si>
    <t>TN0025L4J012316</t>
  </si>
  <si>
    <t>Behavioral Health Initiatives, Inc.</t>
  </si>
  <si>
    <t>Phoenix Project FY2023</t>
  </si>
  <si>
    <t>TN0033L4J012316</t>
  </si>
  <si>
    <t>Alliance Healthcare Services</t>
  </si>
  <si>
    <t>STAY 2023 Renewal</t>
  </si>
  <si>
    <t>TN0112L4J012315</t>
  </si>
  <si>
    <t>FY 2023 Combined Depot</t>
  </si>
  <si>
    <t>TN0145L4J012314</t>
  </si>
  <si>
    <t>Door of Hope, Inc.</t>
  </si>
  <si>
    <t>Door of Hope 245 N. Bellevue FY2023</t>
  </si>
  <si>
    <t>TN0146L4J012314</t>
  </si>
  <si>
    <t>North Hill Woods 2023 Renewal</t>
  </si>
  <si>
    <t>TN0147L4J012314</t>
  </si>
  <si>
    <t>Promise Development Corporation</t>
  </si>
  <si>
    <t>Promise Leasing FY2023</t>
  </si>
  <si>
    <t>TN0221L4J012310</t>
  </si>
  <si>
    <t>Catholic Charities of West Tennessee, Inc.</t>
  </si>
  <si>
    <t>Genesis Homeless Services FY23</t>
  </si>
  <si>
    <t>TN0241L4J012308</t>
  </si>
  <si>
    <t>Memphis/Shelby Coordinated Entry System FY2023</t>
  </si>
  <si>
    <t>TN0259L4J012307</t>
  </si>
  <si>
    <t>SSO</t>
  </si>
  <si>
    <t>DV</t>
  </si>
  <si>
    <t>Friends For Life Corporation DBA Friends For All</t>
  </si>
  <si>
    <t>Aloysius Scattered Sites Renewal 2023</t>
  </si>
  <si>
    <t>TN0362L4J012302</t>
  </si>
  <si>
    <t>Door of Hope Madison Place FY2023</t>
  </si>
  <si>
    <t>TN0364L4J012302</t>
  </si>
  <si>
    <t>Promise Leasing Expansion FY2023</t>
  </si>
  <si>
    <t>TN0365L4J012302</t>
  </si>
  <si>
    <t>St. John's Community Services - Tennessee</t>
  </si>
  <si>
    <t>SJCS YHDP Renewal</t>
  </si>
  <si>
    <t>TN0398Y4J012301</t>
  </si>
  <si>
    <t>YHDP</t>
  </si>
  <si>
    <t>OUTMemphis</t>
  </si>
  <si>
    <t>Metamorphosis YHDP Renewal Project Application FY2023</t>
  </si>
  <si>
    <t>TN0400Y4J012301</t>
  </si>
  <si>
    <t>Joint TH &amp; PH-RRH</t>
  </si>
  <si>
    <t>YHDP Navigation Renewal FY2023</t>
  </si>
  <si>
    <t>TN0401Y4J012301</t>
  </si>
  <si>
    <t>Methodist Le Bonheur Community Outreach</t>
  </si>
  <si>
    <t>Le Bonheur Host Homes</t>
  </si>
  <si>
    <t>TN0402Y4J012301</t>
  </si>
  <si>
    <t>YHDP CES Renewal_FY2023</t>
  </si>
  <si>
    <t>TN0403Y4J012301</t>
  </si>
  <si>
    <t>YHDP HMIS Renewal FY2023</t>
  </si>
  <si>
    <t>TN0404Y4J012301</t>
  </si>
  <si>
    <t>Love Doesn't Hurt</t>
  </si>
  <si>
    <t>Emergency Services FY23</t>
  </si>
  <si>
    <t>TN0418D4J012301</t>
  </si>
  <si>
    <t>Metropolitan Inter-Faith Association</t>
  </si>
  <si>
    <t>MIFA RRH Program Renewal 2023</t>
  </si>
  <si>
    <t>TN0420T4J012301</t>
  </si>
  <si>
    <t>New Metamorphosis CoC FY2023</t>
  </si>
  <si>
    <t>TN0446L4J012300</t>
  </si>
  <si>
    <t>Door of Hope DV FY2023</t>
  </si>
  <si>
    <t>TN0447D4J012300</t>
  </si>
  <si>
    <t>Hope House Day Care Center Inc.</t>
  </si>
  <si>
    <t>YHDP Replacement Application FY2023 Hope House</t>
  </si>
  <si>
    <t>TN0448Y4J012300</t>
  </si>
  <si>
    <t>JOINT TH-RRH</t>
  </si>
  <si>
    <t>DV CES FY2023</t>
  </si>
  <si>
    <t>TN0449D4J012300</t>
  </si>
  <si>
    <t>YHDP TH_Replacement FY2023</t>
  </si>
  <si>
    <t>TN0450Y4J012300</t>
  </si>
  <si>
    <t>TH</t>
  </si>
  <si>
    <t>YHDP RRH_Replacement FY2023</t>
  </si>
  <si>
    <t>TN0451Y4J012300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</si>
</sst>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3225B-551F-4AFF-A829-84FCCAB3750E}">
  <sheetPr codeName="Sheet326">
    <pageSetUpPr fitToPage="1"/>
  </sheetPr>
  <dimension ref="A1:DF4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1064960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1863553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10561720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0</v>
      </c>
      <c r="J11" s="29">
        <v>18772</v>
      </c>
      <c r="K11" s="29">
        <v>0</v>
      </c>
      <c r="L11" s="29">
        <v>0</v>
      </c>
      <c r="M11" s="29">
        <v>0</v>
      </c>
      <c r="N11" s="30">
        <v>657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49" si="0">SUM(P11:W11)</f>
        <v>0</v>
      </c>
      <c r="Y11" s="34">
        <f t="shared" ref="Y11:Y49" si="1">SUM(G11:N11)</f>
        <v>19429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73540</v>
      </c>
      <c r="J12" s="29">
        <v>122960</v>
      </c>
      <c r="K12" s="29">
        <v>0</v>
      </c>
      <c r="L12" s="29">
        <v>0</v>
      </c>
      <c r="M12" s="29">
        <v>0</v>
      </c>
      <c r="N12" s="30">
        <v>8058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204558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544956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22122</v>
      </c>
      <c r="O13" s="31" t="s">
        <v>49</v>
      </c>
      <c r="P13" s="32">
        <v>0</v>
      </c>
      <c r="Q13" s="32">
        <v>0</v>
      </c>
      <c r="R13" s="32">
        <v>10</v>
      </c>
      <c r="S13" s="32">
        <v>15</v>
      </c>
      <c r="T13" s="32">
        <v>13</v>
      </c>
      <c r="U13" s="32">
        <v>2</v>
      </c>
      <c r="V13" s="32">
        <v>0</v>
      </c>
      <c r="W13" s="32">
        <v>0</v>
      </c>
      <c r="X13" s="33">
        <f t="shared" si="0"/>
        <v>40</v>
      </c>
      <c r="Y13" s="34">
        <f t="shared" si="1"/>
        <v>567078</v>
      </c>
    </row>
    <row r="14" spans="1:25" x14ac:dyDescent="0.3">
      <c r="A14" s="25" t="s">
        <v>43</v>
      </c>
      <c r="B14" s="25" t="s">
        <v>50</v>
      </c>
      <c r="C14" s="26" t="s">
        <v>51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253954</v>
      </c>
      <c r="L14" s="29">
        <v>0</v>
      </c>
      <c r="M14" s="29">
        <v>0</v>
      </c>
      <c r="N14" s="30">
        <v>10492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264446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0</v>
      </c>
      <c r="J15" s="29">
        <v>109189</v>
      </c>
      <c r="K15" s="29">
        <v>0</v>
      </c>
      <c r="L15" s="29">
        <v>0</v>
      </c>
      <c r="M15" s="29">
        <v>0</v>
      </c>
      <c r="N15" s="30">
        <v>3825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113014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355244</v>
      </c>
      <c r="H16" s="29">
        <v>0</v>
      </c>
      <c r="I16" s="29">
        <v>234604</v>
      </c>
      <c r="J16" s="29">
        <v>198109</v>
      </c>
      <c r="K16" s="29">
        <v>0</v>
      </c>
      <c r="L16" s="29">
        <v>0</v>
      </c>
      <c r="M16" s="29">
        <v>0</v>
      </c>
      <c r="N16" s="30">
        <v>43391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831348</v>
      </c>
    </row>
    <row r="17" spans="1:25" x14ac:dyDescent="0.3">
      <c r="A17" s="25" t="s">
        <v>44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76360</v>
      </c>
      <c r="J17" s="29">
        <v>228352</v>
      </c>
      <c r="K17" s="29">
        <v>0</v>
      </c>
      <c r="L17" s="29">
        <v>0</v>
      </c>
      <c r="M17" s="29">
        <v>0</v>
      </c>
      <c r="N17" s="30">
        <v>12004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316716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520893</v>
      </c>
      <c r="H18" s="29">
        <v>0</v>
      </c>
      <c r="I18" s="29">
        <v>176926</v>
      </c>
      <c r="J18" s="29">
        <v>165229</v>
      </c>
      <c r="K18" s="29">
        <v>0</v>
      </c>
      <c r="L18" s="29">
        <v>0</v>
      </c>
      <c r="M18" s="29">
        <v>0</v>
      </c>
      <c r="N18" s="30">
        <v>35923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898971</v>
      </c>
    </row>
    <row r="19" spans="1:25" x14ac:dyDescent="0.3">
      <c r="A19" s="25" t="s">
        <v>55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58440</v>
      </c>
      <c r="J19" s="29">
        <v>216490</v>
      </c>
      <c r="K19" s="29">
        <v>0</v>
      </c>
      <c r="L19" s="29">
        <v>0</v>
      </c>
      <c r="M19" s="29">
        <v>0</v>
      </c>
      <c r="N19" s="30">
        <v>10564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285494</v>
      </c>
    </row>
    <row r="20" spans="1:25" x14ac:dyDescent="0.3">
      <c r="A20" s="25" t="s">
        <v>65</v>
      </c>
      <c r="B20" s="25" t="s">
        <v>66</v>
      </c>
      <c r="C20" s="26" t="s">
        <v>67</v>
      </c>
      <c r="D20" s="26">
        <v>2025</v>
      </c>
      <c r="E20" s="26" t="s">
        <v>39</v>
      </c>
      <c r="F20" s="27" t="s">
        <v>40</v>
      </c>
      <c r="G20" s="28">
        <v>536464</v>
      </c>
      <c r="H20" s="29">
        <v>0</v>
      </c>
      <c r="I20" s="29">
        <v>210344</v>
      </c>
      <c r="J20" s="29">
        <v>156307</v>
      </c>
      <c r="K20" s="29">
        <v>0</v>
      </c>
      <c r="L20" s="29">
        <v>0</v>
      </c>
      <c r="M20" s="29">
        <v>0</v>
      </c>
      <c r="N20" s="30">
        <v>18115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921230</v>
      </c>
    </row>
    <row r="21" spans="1:25" x14ac:dyDescent="0.3">
      <c r="A21" s="25" t="s">
        <v>68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388752</v>
      </c>
      <c r="I21" s="29">
        <v>324251</v>
      </c>
      <c r="J21" s="29">
        <v>0</v>
      </c>
      <c r="K21" s="29">
        <v>0</v>
      </c>
      <c r="L21" s="29">
        <v>0</v>
      </c>
      <c r="M21" s="29">
        <v>0</v>
      </c>
      <c r="N21" s="30">
        <v>45962</v>
      </c>
      <c r="O21" s="31" t="s">
        <v>49</v>
      </c>
      <c r="P21" s="32">
        <v>0</v>
      </c>
      <c r="Q21" s="32">
        <v>2</v>
      </c>
      <c r="R21" s="32">
        <v>20</v>
      </c>
      <c r="S21" s="32">
        <v>4</v>
      </c>
      <c r="T21" s="32">
        <v>4</v>
      </c>
      <c r="U21" s="32">
        <v>2</v>
      </c>
      <c r="V21" s="32">
        <v>0</v>
      </c>
      <c r="W21" s="32">
        <v>0</v>
      </c>
      <c r="X21" s="33">
        <f t="shared" si="0"/>
        <v>32</v>
      </c>
      <c r="Y21" s="34">
        <f t="shared" si="1"/>
        <v>758965</v>
      </c>
    </row>
    <row r="22" spans="1:25" x14ac:dyDescent="0.3">
      <c r="A22" s="25" t="s">
        <v>43</v>
      </c>
      <c r="B22" s="25" t="s">
        <v>71</v>
      </c>
      <c r="C22" s="26" t="s">
        <v>72</v>
      </c>
      <c r="D22" s="26">
        <v>2025</v>
      </c>
      <c r="E22" s="26" t="s">
        <v>73</v>
      </c>
      <c r="F22" s="27" t="s">
        <v>74</v>
      </c>
      <c r="G22" s="28">
        <v>0</v>
      </c>
      <c r="H22" s="29">
        <v>0</v>
      </c>
      <c r="I22" s="29">
        <v>147625</v>
      </c>
      <c r="J22" s="29">
        <v>0</v>
      </c>
      <c r="K22" s="29">
        <v>0</v>
      </c>
      <c r="L22" s="29">
        <v>0</v>
      </c>
      <c r="M22" s="29">
        <v>0</v>
      </c>
      <c r="N22" s="30">
        <v>14250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161875</v>
      </c>
    </row>
    <row r="23" spans="1:25" x14ac:dyDescent="0.3">
      <c r="A23" s="25" t="s">
        <v>75</v>
      </c>
      <c r="B23" s="25" t="s">
        <v>76</v>
      </c>
      <c r="C23" s="26" t="s">
        <v>77</v>
      </c>
      <c r="D23" s="26">
        <v>2025</v>
      </c>
      <c r="E23" s="26" t="s">
        <v>39</v>
      </c>
      <c r="F23" s="27" t="s">
        <v>40</v>
      </c>
      <c r="G23" s="28">
        <v>546224</v>
      </c>
      <c r="H23" s="29">
        <v>0</v>
      </c>
      <c r="I23" s="29">
        <v>221452</v>
      </c>
      <c r="J23" s="29">
        <v>55898</v>
      </c>
      <c r="K23" s="29">
        <v>0</v>
      </c>
      <c r="L23" s="29">
        <v>0</v>
      </c>
      <c r="M23" s="29">
        <v>0</v>
      </c>
      <c r="N23" s="30">
        <v>52853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876427</v>
      </c>
    </row>
    <row r="24" spans="1:25" x14ac:dyDescent="0.3">
      <c r="A24" s="25" t="s">
        <v>60</v>
      </c>
      <c r="B24" s="25" t="s">
        <v>78</v>
      </c>
      <c r="C24" s="26" t="s">
        <v>79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25000</v>
      </c>
      <c r="J24" s="29">
        <v>90997</v>
      </c>
      <c r="K24" s="29">
        <v>0</v>
      </c>
      <c r="L24" s="29">
        <v>0</v>
      </c>
      <c r="M24" s="29">
        <v>0</v>
      </c>
      <c r="N24" s="30">
        <v>9100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125097</v>
      </c>
    </row>
    <row r="25" spans="1:25" x14ac:dyDescent="0.3">
      <c r="A25" s="25" t="s">
        <v>65</v>
      </c>
      <c r="B25" s="25" t="s">
        <v>80</v>
      </c>
      <c r="C25" s="26" t="s">
        <v>81</v>
      </c>
      <c r="D25" s="26">
        <v>2025</v>
      </c>
      <c r="E25" s="26" t="s">
        <v>39</v>
      </c>
      <c r="F25" s="27" t="s">
        <v>40</v>
      </c>
      <c r="G25" s="28">
        <v>380290</v>
      </c>
      <c r="H25" s="29">
        <v>0</v>
      </c>
      <c r="I25" s="29">
        <v>99719</v>
      </c>
      <c r="J25" s="29">
        <v>60426</v>
      </c>
      <c r="K25" s="29">
        <v>0</v>
      </c>
      <c r="L25" s="29">
        <v>0</v>
      </c>
      <c r="M25" s="29">
        <v>0</v>
      </c>
      <c r="N25" s="30">
        <v>35178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575613</v>
      </c>
    </row>
    <row r="26" spans="1:25" x14ac:dyDescent="0.3">
      <c r="A26" s="25" t="s">
        <v>82</v>
      </c>
      <c r="B26" s="25" t="s">
        <v>83</v>
      </c>
      <c r="C26" s="26" t="s">
        <v>84</v>
      </c>
      <c r="D26" s="26">
        <v>2025</v>
      </c>
      <c r="E26" s="26" t="s">
        <v>39</v>
      </c>
      <c r="F26" s="27" t="s">
        <v>85</v>
      </c>
      <c r="G26" s="28">
        <v>0</v>
      </c>
      <c r="H26" s="29">
        <v>48000</v>
      </c>
      <c r="I26" s="29">
        <v>62077</v>
      </c>
      <c r="J26" s="29">
        <v>16453</v>
      </c>
      <c r="K26" s="29">
        <v>0</v>
      </c>
      <c r="L26" s="29">
        <v>0</v>
      </c>
      <c r="M26" s="29">
        <v>0</v>
      </c>
      <c r="N26" s="30">
        <v>11723</v>
      </c>
      <c r="O26" s="31" t="s">
        <v>49</v>
      </c>
      <c r="P26" s="32">
        <v>0</v>
      </c>
      <c r="Q26" s="32">
        <v>5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3">
        <f t="shared" si="0"/>
        <v>5</v>
      </c>
      <c r="Y26" s="34">
        <f t="shared" si="1"/>
        <v>138253</v>
      </c>
    </row>
    <row r="27" spans="1:25" x14ac:dyDescent="0.3">
      <c r="A27" s="25" t="s">
        <v>86</v>
      </c>
      <c r="B27" s="25" t="s">
        <v>87</v>
      </c>
      <c r="C27" s="26" t="s">
        <v>88</v>
      </c>
      <c r="D27" s="26">
        <v>2025</v>
      </c>
      <c r="E27" s="26" t="s">
        <v>89</v>
      </c>
      <c r="F27" s="27" t="s">
        <v>85</v>
      </c>
      <c r="G27" s="28">
        <v>0</v>
      </c>
      <c r="H27" s="29">
        <v>86592</v>
      </c>
      <c r="I27" s="29">
        <v>77669</v>
      </c>
      <c r="J27" s="29">
        <v>4500</v>
      </c>
      <c r="K27" s="29">
        <v>575</v>
      </c>
      <c r="L27" s="29">
        <v>0</v>
      </c>
      <c r="M27" s="29">
        <v>0</v>
      </c>
      <c r="N27" s="30">
        <v>15877</v>
      </c>
      <c r="O27" s="31" t="s">
        <v>49</v>
      </c>
      <c r="P27" s="32">
        <v>0</v>
      </c>
      <c r="Q27" s="32">
        <v>0</v>
      </c>
      <c r="R27" s="32">
        <v>8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3">
        <f t="shared" si="0"/>
        <v>8</v>
      </c>
      <c r="Y27" s="34">
        <f t="shared" si="1"/>
        <v>185213</v>
      </c>
    </row>
    <row r="28" spans="1:25" x14ac:dyDescent="0.3">
      <c r="A28" s="25" t="s">
        <v>43</v>
      </c>
      <c r="B28" s="25" t="s">
        <v>90</v>
      </c>
      <c r="C28" s="26" t="s">
        <v>91</v>
      </c>
      <c r="D28" s="26">
        <v>2025</v>
      </c>
      <c r="E28" s="26" t="s">
        <v>73</v>
      </c>
      <c r="F28" s="27" t="s">
        <v>85</v>
      </c>
      <c r="G28" s="28">
        <v>0</v>
      </c>
      <c r="H28" s="29">
        <v>0</v>
      </c>
      <c r="I28" s="29">
        <v>435875</v>
      </c>
      <c r="J28" s="29">
        <v>0</v>
      </c>
      <c r="K28" s="29">
        <v>2875</v>
      </c>
      <c r="L28" s="29">
        <v>0</v>
      </c>
      <c r="M28" s="29">
        <v>0</v>
      </c>
      <c r="N28" s="30">
        <v>43870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482620</v>
      </c>
    </row>
    <row r="29" spans="1:25" x14ac:dyDescent="0.3">
      <c r="A29" s="25" t="s">
        <v>92</v>
      </c>
      <c r="B29" s="25" t="s">
        <v>93</v>
      </c>
      <c r="C29" s="26" t="s">
        <v>94</v>
      </c>
      <c r="D29" s="26">
        <v>2025</v>
      </c>
      <c r="E29" s="26" t="s">
        <v>73</v>
      </c>
      <c r="F29" s="27" t="s">
        <v>85</v>
      </c>
      <c r="G29" s="28">
        <v>0</v>
      </c>
      <c r="H29" s="29">
        <v>0</v>
      </c>
      <c r="I29" s="29">
        <v>79425</v>
      </c>
      <c r="J29" s="29">
        <v>0</v>
      </c>
      <c r="K29" s="29">
        <v>575</v>
      </c>
      <c r="L29" s="29">
        <v>0</v>
      </c>
      <c r="M29" s="29">
        <v>0</v>
      </c>
      <c r="N29" s="30">
        <v>0</v>
      </c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80000</v>
      </c>
    </row>
    <row r="30" spans="1:25" x14ac:dyDescent="0.3">
      <c r="A30" s="25" t="s">
        <v>43</v>
      </c>
      <c r="B30" s="25" t="s">
        <v>95</v>
      </c>
      <c r="C30" s="26" t="s">
        <v>96</v>
      </c>
      <c r="D30" s="26">
        <v>2025</v>
      </c>
      <c r="E30" s="26" t="s">
        <v>73</v>
      </c>
      <c r="F30" s="27" t="s">
        <v>85</v>
      </c>
      <c r="G30" s="28">
        <v>0</v>
      </c>
      <c r="H30" s="29">
        <v>0</v>
      </c>
      <c r="I30" s="29">
        <v>64000</v>
      </c>
      <c r="J30" s="29">
        <v>0</v>
      </c>
      <c r="K30" s="29">
        <v>0</v>
      </c>
      <c r="L30" s="29">
        <v>0</v>
      </c>
      <c r="M30" s="29">
        <v>0</v>
      </c>
      <c r="N30" s="30">
        <v>6000</v>
      </c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70000</v>
      </c>
    </row>
    <row r="31" spans="1:25" x14ac:dyDescent="0.3">
      <c r="A31" s="25" t="s">
        <v>43</v>
      </c>
      <c r="B31" s="25" t="s">
        <v>97</v>
      </c>
      <c r="C31" s="26" t="s">
        <v>98</v>
      </c>
      <c r="D31" s="26">
        <v>2025</v>
      </c>
      <c r="E31" s="26" t="s">
        <v>20</v>
      </c>
      <c r="F31" s="27" t="s">
        <v>85</v>
      </c>
      <c r="G31" s="28">
        <v>0</v>
      </c>
      <c r="H31" s="29">
        <v>0</v>
      </c>
      <c r="I31" s="29">
        <v>0</v>
      </c>
      <c r="J31" s="29">
        <v>0</v>
      </c>
      <c r="K31" s="29">
        <v>54600</v>
      </c>
      <c r="L31" s="29">
        <v>0</v>
      </c>
      <c r="M31" s="29">
        <v>0</v>
      </c>
      <c r="N31" s="30">
        <v>5400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60000</v>
      </c>
    </row>
    <row r="32" spans="1:25" x14ac:dyDescent="0.3">
      <c r="A32" s="25" t="s">
        <v>99</v>
      </c>
      <c r="B32" s="25" t="s">
        <v>100</v>
      </c>
      <c r="C32" s="26" t="s">
        <v>101</v>
      </c>
      <c r="D32" s="26">
        <v>2025</v>
      </c>
      <c r="E32" s="26" t="s">
        <v>89</v>
      </c>
      <c r="F32" s="27" t="s">
        <v>74</v>
      </c>
      <c r="G32" s="28">
        <v>65664</v>
      </c>
      <c r="H32" s="29">
        <v>74304</v>
      </c>
      <c r="I32" s="29">
        <v>8000</v>
      </c>
      <c r="J32" s="29">
        <v>1000</v>
      </c>
      <c r="K32" s="29">
        <v>53000</v>
      </c>
      <c r="L32" s="29">
        <v>0</v>
      </c>
      <c r="M32" s="29">
        <v>0</v>
      </c>
      <c r="N32" s="30">
        <v>0</v>
      </c>
      <c r="O32" s="31" t="s">
        <v>49</v>
      </c>
      <c r="P32" s="32">
        <v>0</v>
      </c>
      <c r="Q32" s="32">
        <v>0</v>
      </c>
      <c r="R32" s="32">
        <v>0</v>
      </c>
      <c r="S32" s="32">
        <v>6</v>
      </c>
      <c r="T32" s="32">
        <v>0</v>
      </c>
      <c r="U32" s="32">
        <v>0</v>
      </c>
      <c r="V32" s="32">
        <v>0</v>
      </c>
      <c r="W32" s="32">
        <v>0</v>
      </c>
      <c r="X32" s="33">
        <f t="shared" si="0"/>
        <v>6</v>
      </c>
      <c r="Y32" s="34">
        <f t="shared" si="1"/>
        <v>201968</v>
      </c>
    </row>
    <row r="33" spans="1:25" x14ac:dyDescent="0.3">
      <c r="A33" s="25" t="s">
        <v>102</v>
      </c>
      <c r="B33" s="25" t="s">
        <v>103</v>
      </c>
      <c r="C33" s="26" t="s">
        <v>104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460344</v>
      </c>
      <c r="I33" s="29">
        <v>108296</v>
      </c>
      <c r="J33" s="29">
        <v>0</v>
      </c>
      <c r="K33" s="29">
        <v>1000</v>
      </c>
      <c r="L33" s="29">
        <v>0</v>
      </c>
      <c r="M33" s="29">
        <v>0</v>
      </c>
      <c r="N33" s="30">
        <v>35615</v>
      </c>
      <c r="O33" s="31" t="s">
        <v>49</v>
      </c>
      <c r="P33" s="32">
        <v>0</v>
      </c>
      <c r="Q33" s="32">
        <v>0</v>
      </c>
      <c r="R33" s="32">
        <v>8</v>
      </c>
      <c r="S33" s="32">
        <v>26</v>
      </c>
      <c r="T33" s="32">
        <v>2</v>
      </c>
      <c r="U33" s="32">
        <v>1</v>
      </c>
      <c r="V33" s="32">
        <v>0</v>
      </c>
      <c r="W33" s="32">
        <v>0</v>
      </c>
      <c r="X33" s="33">
        <f t="shared" si="0"/>
        <v>37</v>
      </c>
      <c r="Y33" s="34">
        <f t="shared" si="1"/>
        <v>605255</v>
      </c>
    </row>
    <row r="34" spans="1:25" x14ac:dyDescent="0.3">
      <c r="A34" s="25" t="s">
        <v>86</v>
      </c>
      <c r="B34" s="25" t="s">
        <v>105</v>
      </c>
      <c r="C34" s="26" t="s">
        <v>106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162360</v>
      </c>
      <c r="I34" s="29">
        <v>81050</v>
      </c>
      <c r="J34" s="29">
        <v>0</v>
      </c>
      <c r="K34" s="29">
        <v>3450</v>
      </c>
      <c r="L34" s="29">
        <v>0</v>
      </c>
      <c r="M34" s="29">
        <v>0</v>
      </c>
      <c r="N34" s="30">
        <v>22706</v>
      </c>
      <c r="O34" s="31" t="s">
        <v>49</v>
      </c>
      <c r="P34" s="32">
        <v>0</v>
      </c>
      <c r="Q34" s="32">
        <v>0</v>
      </c>
      <c r="R34" s="32">
        <v>15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3">
        <f t="shared" si="0"/>
        <v>15</v>
      </c>
      <c r="Y34" s="34">
        <f t="shared" si="1"/>
        <v>269566</v>
      </c>
    </row>
    <row r="35" spans="1:25" x14ac:dyDescent="0.3">
      <c r="A35" s="25" t="s">
        <v>60</v>
      </c>
      <c r="B35" s="25" t="s">
        <v>107</v>
      </c>
      <c r="C35" s="26" t="s">
        <v>108</v>
      </c>
      <c r="D35" s="26">
        <v>2025</v>
      </c>
      <c r="E35" s="26" t="s">
        <v>89</v>
      </c>
      <c r="F35" s="27" t="s">
        <v>74</v>
      </c>
      <c r="G35" s="28">
        <v>109440</v>
      </c>
      <c r="H35" s="29">
        <v>123840</v>
      </c>
      <c r="I35" s="29">
        <v>117500</v>
      </c>
      <c r="J35" s="29">
        <v>30000</v>
      </c>
      <c r="K35" s="29">
        <v>13500</v>
      </c>
      <c r="L35" s="29">
        <v>12500</v>
      </c>
      <c r="M35" s="29">
        <v>0</v>
      </c>
      <c r="N35" s="30">
        <v>39238</v>
      </c>
      <c r="O35" s="31" t="s">
        <v>49</v>
      </c>
      <c r="P35" s="32">
        <v>0</v>
      </c>
      <c r="Q35" s="32">
        <v>0</v>
      </c>
      <c r="R35" s="32">
        <v>0</v>
      </c>
      <c r="S35" s="32">
        <v>10</v>
      </c>
      <c r="T35" s="32">
        <v>0</v>
      </c>
      <c r="U35" s="32">
        <v>0</v>
      </c>
      <c r="V35" s="32">
        <v>0</v>
      </c>
      <c r="W35" s="32">
        <v>0</v>
      </c>
      <c r="X35" s="33">
        <f t="shared" si="0"/>
        <v>10</v>
      </c>
      <c r="Y35" s="34">
        <f t="shared" si="1"/>
        <v>446018</v>
      </c>
    </row>
    <row r="36" spans="1:25" x14ac:dyDescent="0.3">
      <c r="A36" s="25" t="s">
        <v>109</v>
      </c>
      <c r="B36" s="25" t="s">
        <v>110</v>
      </c>
      <c r="C36" s="26" t="s">
        <v>111</v>
      </c>
      <c r="D36" s="26">
        <v>2025</v>
      </c>
      <c r="E36" s="26" t="s">
        <v>112</v>
      </c>
      <c r="F36" s="27" t="s">
        <v>85</v>
      </c>
      <c r="G36" s="28">
        <v>19008</v>
      </c>
      <c r="H36" s="29">
        <v>146364</v>
      </c>
      <c r="I36" s="29">
        <v>62999</v>
      </c>
      <c r="J36" s="29">
        <v>0</v>
      </c>
      <c r="K36" s="29">
        <v>0</v>
      </c>
      <c r="L36" s="29">
        <v>0</v>
      </c>
      <c r="M36" s="29">
        <v>0</v>
      </c>
      <c r="N36" s="30">
        <v>21058</v>
      </c>
      <c r="O36" s="31" t="s">
        <v>49</v>
      </c>
      <c r="P36" s="32">
        <v>0</v>
      </c>
      <c r="Q36" s="32">
        <v>0</v>
      </c>
      <c r="R36" s="32">
        <v>4</v>
      </c>
      <c r="S36" s="32">
        <v>7</v>
      </c>
      <c r="T36" s="32">
        <v>1</v>
      </c>
      <c r="U36" s="32">
        <v>0</v>
      </c>
      <c r="V36" s="32">
        <v>0</v>
      </c>
      <c r="W36" s="32">
        <v>0</v>
      </c>
      <c r="X36" s="33">
        <f t="shared" si="0"/>
        <v>12</v>
      </c>
      <c r="Y36" s="34">
        <f t="shared" si="1"/>
        <v>249429</v>
      </c>
    </row>
    <row r="37" spans="1:25" x14ac:dyDescent="0.3">
      <c r="A37" s="25" t="s">
        <v>43</v>
      </c>
      <c r="B37" s="25" t="s">
        <v>113</v>
      </c>
      <c r="C37" s="26" t="s">
        <v>114</v>
      </c>
      <c r="D37" s="26">
        <v>2025</v>
      </c>
      <c r="E37" s="26" t="s">
        <v>73</v>
      </c>
      <c r="F37" s="27" t="s">
        <v>74</v>
      </c>
      <c r="G37" s="28">
        <v>0</v>
      </c>
      <c r="H37" s="29">
        <v>0</v>
      </c>
      <c r="I37" s="29">
        <v>69984</v>
      </c>
      <c r="J37" s="29">
        <v>0</v>
      </c>
      <c r="K37" s="29">
        <v>125025</v>
      </c>
      <c r="L37" s="29">
        <v>37090</v>
      </c>
      <c r="M37" s="29">
        <v>0</v>
      </c>
      <c r="N37" s="30">
        <v>23000</v>
      </c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255099</v>
      </c>
    </row>
    <row r="38" spans="1:25" x14ac:dyDescent="0.3">
      <c r="A38" s="25" t="s">
        <v>43</v>
      </c>
      <c r="B38" s="25" t="s">
        <v>115</v>
      </c>
      <c r="C38" s="26" t="s">
        <v>116</v>
      </c>
      <c r="D38" s="26">
        <v>2025</v>
      </c>
      <c r="E38" s="26" t="s">
        <v>117</v>
      </c>
      <c r="F38" s="27" t="s">
        <v>85</v>
      </c>
      <c r="G38" s="28">
        <v>0</v>
      </c>
      <c r="H38" s="29">
        <v>0</v>
      </c>
      <c r="I38" s="29">
        <v>175000</v>
      </c>
      <c r="J38" s="29">
        <v>0</v>
      </c>
      <c r="K38" s="29">
        <v>575</v>
      </c>
      <c r="L38" s="29">
        <v>0</v>
      </c>
      <c r="M38" s="29">
        <v>0</v>
      </c>
      <c r="N38" s="30">
        <v>17500</v>
      </c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193075</v>
      </c>
    </row>
    <row r="39" spans="1:25" x14ac:dyDescent="0.3">
      <c r="A39" s="25" t="s">
        <v>43</v>
      </c>
      <c r="B39" s="25" t="s">
        <v>118</v>
      </c>
      <c r="C39" s="26" t="s">
        <v>119</v>
      </c>
      <c r="D39" s="26">
        <v>2025</v>
      </c>
      <c r="E39" s="26" t="s">
        <v>39</v>
      </c>
      <c r="F39" s="27" t="s">
        <v>85</v>
      </c>
      <c r="G39" s="28">
        <v>0</v>
      </c>
      <c r="H39" s="29">
        <v>224280</v>
      </c>
      <c r="I39" s="29">
        <v>147608</v>
      </c>
      <c r="J39" s="29">
        <v>0</v>
      </c>
      <c r="K39" s="29">
        <v>575</v>
      </c>
      <c r="L39" s="29">
        <v>0</v>
      </c>
      <c r="M39" s="29">
        <v>0</v>
      </c>
      <c r="N39" s="30">
        <v>32500</v>
      </c>
      <c r="O39" s="31" t="s">
        <v>49</v>
      </c>
      <c r="P39" s="32">
        <v>0</v>
      </c>
      <c r="Q39" s="32">
        <v>0</v>
      </c>
      <c r="R39" s="32">
        <v>15</v>
      </c>
      <c r="S39" s="32">
        <v>5</v>
      </c>
      <c r="T39" s="32">
        <v>0</v>
      </c>
      <c r="U39" s="32">
        <v>0</v>
      </c>
      <c r="V39" s="32">
        <v>0</v>
      </c>
      <c r="W39" s="32">
        <v>0</v>
      </c>
      <c r="X39" s="33">
        <f t="shared" si="0"/>
        <v>20</v>
      </c>
      <c r="Y39" s="34">
        <f t="shared" si="1"/>
        <v>404963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30"/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30"/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30"/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30"/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30"/>
      <c r="O47" s="31"/>
      <c r="P47" s="32"/>
      <c r="Q47" s="32"/>
      <c r="R47" s="32"/>
      <c r="S47" s="32"/>
      <c r="T47" s="32"/>
      <c r="U47" s="32"/>
      <c r="V47" s="32"/>
      <c r="W47" s="32"/>
      <c r="X47" s="33">
        <f t="shared" si="0"/>
        <v>0</v>
      </c>
      <c r="Y47" s="34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30"/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30"/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0</v>
      </c>
    </row>
  </sheetData>
  <autoFilter ref="A10:Y10" xr:uid="{D103225B-551F-4AFF-A829-84FCCAB3750E}"/>
  <conditionalFormatting sqref="D11:D49">
    <cfRule type="expression" dxfId="2" priority="1">
      <formula>OR($D11&gt;2025,AND($D11&lt;2025,$D11&lt;&gt;""))</formula>
    </cfRule>
  </conditionalFormatting>
  <conditionalFormatting sqref="Y11:Y4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9" xr:uid="{6D0F84A7-067B-4126-911E-C79E1F457117}">
      <formula1>"DV, YHDP"</formula1>
    </dataValidation>
    <dataValidation type="list" allowBlank="1" showInputMessage="1" showErrorMessage="1" sqref="O11:O49" xr:uid="{D1362A00-ACDA-4FB8-980F-11B33A46FD85}">
      <formula1>"FMR, Actual Rent"</formula1>
    </dataValidation>
    <dataValidation type="list" allowBlank="1" showInputMessage="1" showErrorMessage="1" sqref="E11:E49" xr:uid="{1F8DE17F-813C-4132-8C11-51E7418C96B3}">
      <formula1>"PH, TH, Joint TH &amp; PH-RRH, HMIS, SSO, TRA, PRA, SRA, S+C/SRO"</formula1>
    </dataValidation>
    <dataValidation allowBlank="1" showErrorMessage="1" sqref="A10:Y10" xr:uid="{BE0AD611-514C-4FFF-86EC-31ED27428B05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2024-06-13T15:53:15Z</dcterms:created>
  <dcterms:modified xsi:type="dcterms:W3CDTF">2024-06-13T20:07:18Z</dcterms:modified>
</cp:coreProperties>
</file>