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TN-500\"/>
    </mc:Choice>
  </mc:AlternateContent>
  <xr:revisionPtr revIDLastSave="0" documentId="13_ncr:1_{740E3EDD-2366-4552-A0A0-4E9A7E4491B5}" xr6:coauthVersionLast="47" xr6:coauthVersionMax="47" xr10:uidLastSave="{00000000-0000-0000-0000-000000000000}"/>
  <bookViews>
    <workbookView xWindow="10440" yWindow="5808" windowWidth="29436" windowHeight="16176" xr2:uid="{71FEB076-55A5-4379-9269-4406FA7A9B8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7" i="1" l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B5" i="1" s="1"/>
  <c r="C5" i="1" s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<sst xmlns="http://schemas.openxmlformats.org/spreadsheetml/2006/main" count="143" uniqueCount="88">
  <si>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</si>
  <si>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</si>
  <si>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</si>
  <si>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</si>
  <si>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</si>
  <si>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</si>
  <si>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</si>
  <si>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</si>
  <si>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</si>
  <si>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</si>
  <si>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</si>
  <si>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</si>
  <si>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</si>
  <si>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</si>
  <si>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</si>
  <si>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</si>
  <si>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</si>
  <si>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</si>
  <si>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</si>
  <si>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</si>
  <si>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</si>
  <si>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</si>
  <si>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</si>
  <si>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</si>
  <si>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</si>
  <si>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</si>
  <si>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</si>
  <si>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</si>
  <si>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</si>
  <si>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</si>
  <si>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</si>
  <si>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</si>
  <si>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</si>
  <si>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</si>
  <si>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</si>
  <si>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TN-500</t>
  </si>
  <si>
    <t>Chattanooga Homeless Coalition</t>
  </si>
  <si>
    <t>HMIS 2023</t>
  </si>
  <si>
    <t>TN0006L4J002316</t>
  </si>
  <si>
    <t/>
  </si>
  <si>
    <t>Knoxville</t>
  </si>
  <si>
    <t>Chattanooga/Southeast Tennessee CoC</t>
  </si>
  <si>
    <t>Chattanooga Regional Homeless Coalition</t>
  </si>
  <si>
    <t>AIM Housing, Inc.</t>
  </si>
  <si>
    <t>AIM Family Housing FY2022</t>
  </si>
  <si>
    <t>TN0158L4J002210</t>
  </si>
  <si>
    <t>PH</t>
  </si>
  <si>
    <t>Volunteer Behavioral Health Care System</t>
  </si>
  <si>
    <t>TN-500 CoC Hamilton PSH Renewal 2023</t>
  </si>
  <si>
    <t>TN0188L4J002312</t>
  </si>
  <si>
    <t>Coordinated Entry 2023</t>
  </si>
  <si>
    <t>TN0258L4J002307</t>
  </si>
  <si>
    <t>SSO</t>
  </si>
  <si>
    <t>Chattanooga Church Ministries Inc.</t>
  </si>
  <si>
    <t>Renewal pSH 24-25 written in 23</t>
  </si>
  <si>
    <t>TN0299L4J002305</t>
  </si>
  <si>
    <t>FMR</t>
  </si>
  <si>
    <t>TN-500 CoC RRH Renewal 2023</t>
  </si>
  <si>
    <t>TN0341L4J002304</t>
  </si>
  <si>
    <t>TN-500 COC RRH Hamilton Renewal 2023</t>
  </si>
  <si>
    <t>TN0359L4J002302</t>
  </si>
  <si>
    <t>City of Chattanooga</t>
  </si>
  <si>
    <t>Renewal Project Application FY 2023 Test</t>
  </si>
  <si>
    <t>TN0361L4J002302</t>
  </si>
  <si>
    <t>La Paz de Dios, Inc. DBA La Paz Chattanooga</t>
  </si>
  <si>
    <t>YHDP Renewal Project</t>
  </si>
  <si>
    <t>TN0391Y4J002301</t>
  </si>
  <si>
    <t>YHDP</t>
  </si>
  <si>
    <t>YHDP Renewal Project - TH/RRH</t>
  </si>
  <si>
    <t>TN0392Y4J002301</t>
  </si>
  <si>
    <t>Joint TH &amp; PH-RRH</t>
  </si>
  <si>
    <t>Partnership for Families, Children and Adults,Inc</t>
  </si>
  <si>
    <t>YHDP Renewal FY2023</t>
  </si>
  <si>
    <t>TN0393Y4J002301</t>
  </si>
  <si>
    <t>YHDP Renewal Project Application FY 2023 Test</t>
  </si>
  <si>
    <t>TN0394Y4J002301</t>
  </si>
  <si>
    <t>YHDP Renewal 2023</t>
  </si>
  <si>
    <t>TN0395Y4J002301</t>
  </si>
  <si>
    <t>YHDP YYA Diversion 2023</t>
  </si>
  <si>
    <t>TN0396Y4J002301</t>
  </si>
  <si>
    <t>TN-500 CoC Vol PSH Renewal</t>
  </si>
  <si>
    <t>TN0415L4J002301</t>
  </si>
  <si>
    <t>SOUTHEAST TENNESSEE HUMAN RESOURCE AGENCY</t>
  </si>
  <si>
    <t>Rural Permanent Supportive Housing Project</t>
  </si>
  <si>
    <t>TN0416L4J002301</t>
  </si>
  <si>
    <t>DV Bonus New Project Application 2023</t>
  </si>
  <si>
    <t>TN0443D4J002300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</si>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</sst>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9083-3A5C-4B6B-947C-075DB90C13D8}">
  <sheetPr codeName="Sheet325">
    <pageSetUpPr fitToPage="1"/>
  </sheetPr>
  <dimension ref="A1:DF3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291478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1121102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4343723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179583</v>
      </c>
      <c r="L11" s="29">
        <v>0</v>
      </c>
      <c r="M11" s="29">
        <v>0</v>
      </c>
      <c r="N11" s="30">
        <v>17761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7" si="0">SUM(P11:W11)</f>
        <v>0</v>
      </c>
      <c r="Y11" s="34">
        <f t="shared" ref="Y11:Y37" si="1">SUM(G11:N11)</f>
        <v>197344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/>
      <c r="G12" s="28">
        <v>0</v>
      </c>
      <c r="H12" s="29">
        <v>0</v>
      </c>
      <c r="I12" s="29">
        <v>14480</v>
      </c>
      <c r="J12" s="29">
        <v>17226</v>
      </c>
      <c r="K12" s="29">
        <v>0</v>
      </c>
      <c r="L12" s="29">
        <v>0</v>
      </c>
      <c r="M12" s="29">
        <v>0</v>
      </c>
      <c r="N12" s="30">
        <v>2991</v>
      </c>
      <c r="O12" s="31" t="s">
        <v>39</v>
      </c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34697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46</v>
      </c>
      <c r="F13" s="27" t="s">
        <v>39</v>
      </c>
      <c r="G13" s="28">
        <v>117757</v>
      </c>
      <c r="H13" s="29">
        <v>0</v>
      </c>
      <c r="I13" s="29">
        <v>29211</v>
      </c>
      <c r="J13" s="29">
        <v>87219</v>
      </c>
      <c r="K13" s="29">
        <v>0</v>
      </c>
      <c r="L13" s="29">
        <v>0</v>
      </c>
      <c r="M13" s="29">
        <v>0</v>
      </c>
      <c r="N13" s="30">
        <v>10615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244802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52</v>
      </c>
      <c r="F14" s="27" t="s">
        <v>39</v>
      </c>
      <c r="G14" s="28">
        <v>0</v>
      </c>
      <c r="H14" s="29">
        <v>0</v>
      </c>
      <c r="I14" s="29">
        <v>25000</v>
      </c>
      <c r="J14" s="29">
        <v>0</v>
      </c>
      <c r="K14" s="29">
        <v>10398</v>
      </c>
      <c r="L14" s="29">
        <v>0</v>
      </c>
      <c r="M14" s="29">
        <v>0</v>
      </c>
      <c r="N14" s="30">
        <v>3377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38775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46</v>
      </c>
      <c r="F15" s="27" t="s">
        <v>39</v>
      </c>
      <c r="G15" s="28">
        <v>0</v>
      </c>
      <c r="H15" s="29">
        <v>33540</v>
      </c>
      <c r="I15" s="29">
        <v>248150</v>
      </c>
      <c r="J15" s="29">
        <v>56603</v>
      </c>
      <c r="K15" s="29">
        <v>22000</v>
      </c>
      <c r="L15" s="29">
        <v>0</v>
      </c>
      <c r="M15" s="29">
        <v>0</v>
      </c>
      <c r="N15" s="30">
        <v>22290</v>
      </c>
      <c r="O15" s="31" t="s">
        <v>56</v>
      </c>
      <c r="P15" s="32">
        <v>1</v>
      </c>
      <c r="Q15" s="32">
        <v>1</v>
      </c>
      <c r="R15" s="32">
        <v>1</v>
      </c>
      <c r="S15" s="32">
        <v>1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4</v>
      </c>
      <c r="Y15" s="34">
        <f t="shared" si="1"/>
        <v>382583</v>
      </c>
    </row>
    <row r="16" spans="1:25" x14ac:dyDescent="0.3">
      <c r="A16" s="25" t="s">
        <v>47</v>
      </c>
      <c r="B16" s="25" t="s">
        <v>57</v>
      </c>
      <c r="C16" s="26" t="s">
        <v>58</v>
      </c>
      <c r="D16" s="26">
        <v>2025</v>
      </c>
      <c r="E16" s="26" t="s">
        <v>46</v>
      </c>
      <c r="F16" s="27" t="s">
        <v>39</v>
      </c>
      <c r="G16" s="28">
        <v>0</v>
      </c>
      <c r="H16" s="29">
        <v>149724</v>
      </c>
      <c r="I16" s="29">
        <v>70966</v>
      </c>
      <c r="J16" s="29">
        <v>0</v>
      </c>
      <c r="K16" s="29">
        <v>19050</v>
      </c>
      <c r="L16" s="29">
        <v>0</v>
      </c>
      <c r="M16" s="29">
        <v>0</v>
      </c>
      <c r="N16" s="30">
        <v>12573</v>
      </c>
      <c r="O16" s="31" t="s">
        <v>56</v>
      </c>
      <c r="P16" s="32">
        <v>0</v>
      </c>
      <c r="Q16" s="32">
        <v>0</v>
      </c>
      <c r="R16" s="32">
        <v>4</v>
      </c>
      <c r="S16" s="32">
        <v>9</v>
      </c>
      <c r="T16" s="32">
        <v>3</v>
      </c>
      <c r="U16" s="32">
        <v>0</v>
      </c>
      <c r="V16" s="32">
        <v>0</v>
      </c>
      <c r="W16" s="32">
        <v>0</v>
      </c>
      <c r="X16" s="33">
        <f t="shared" si="0"/>
        <v>16</v>
      </c>
      <c r="Y16" s="34">
        <f t="shared" si="1"/>
        <v>252313</v>
      </c>
    </row>
    <row r="17" spans="1:25" x14ac:dyDescent="0.3">
      <c r="A17" s="25" t="s">
        <v>47</v>
      </c>
      <c r="B17" s="25" t="s">
        <v>59</v>
      </c>
      <c r="C17" s="26" t="s">
        <v>60</v>
      </c>
      <c r="D17" s="26">
        <v>2025</v>
      </c>
      <c r="E17" s="26" t="s">
        <v>46</v>
      </c>
      <c r="F17" s="27" t="s">
        <v>39</v>
      </c>
      <c r="G17" s="28">
        <v>0</v>
      </c>
      <c r="H17" s="29">
        <v>148692</v>
      </c>
      <c r="I17" s="29">
        <v>80480</v>
      </c>
      <c r="J17" s="29">
        <v>0</v>
      </c>
      <c r="K17" s="29">
        <v>23000</v>
      </c>
      <c r="L17" s="29">
        <v>0</v>
      </c>
      <c r="M17" s="29">
        <v>0</v>
      </c>
      <c r="N17" s="30">
        <v>21693</v>
      </c>
      <c r="O17" s="31" t="s">
        <v>56</v>
      </c>
      <c r="P17" s="32">
        <v>0</v>
      </c>
      <c r="Q17" s="32">
        <v>0</v>
      </c>
      <c r="R17" s="32">
        <v>10</v>
      </c>
      <c r="S17" s="32">
        <v>3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13</v>
      </c>
      <c r="Y17" s="34">
        <f t="shared" si="1"/>
        <v>273865</v>
      </c>
    </row>
    <row r="18" spans="1:25" x14ac:dyDescent="0.3">
      <c r="A18" s="25" t="s">
        <v>61</v>
      </c>
      <c r="B18" s="25" t="s">
        <v>62</v>
      </c>
      <c r="C18" s="26" t="s">
        <v>63</v>
      </c>
      <c r="D18" s="26">
        <v>2025</v>
      </c>
      <c r="E18" s="26" t="s">
        <v>46</v>
      </c>
      <c r="F18" s="27" t="s">
        <v>39</v>
      </c>
      <c r="G18" s="28">
        <v>0</v>
      </c>
      <c r="H18" s="29">
        <v>348600</v>
      </c>
      <c r="I18" s="29">
        <v>65000</v>
      </c>
      <c r="J18" s="29">
        <v>0</v>
      </c>
      <c r="K18" s="29">
        <v>0</v>
      </c>
      <c r="L18" s="29">
        <v>0</v>
      </c>
      <c r="M18" s="29">
        <v>0</v>
      </c>
      <c r="N18" s="30">
        <v>0</v>
      </c>
      <c r="O18" s="31" t="s">
        <v>56</v>
      </c>
      <c r="P18" s="32">
        <v>0</v>
      </c>
      <c r="Q18" s="32">
        <v>0</v>
      </c>
      <c r="R18" s="32">
        <v>20</v>
      </c>
      <c r="S18" s="32">
        <v>10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30</v>
      </c>
      <c r="Y18" s="34">
        <f t="shared" si="1"/>
        <v>413600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52</v>
      </c>
      <c r="F19" s="27" t="s">
        <v>67</v>
      </c>
      <c r="G19" s="28">
        <v>0</v>
      </c>
      <c r="H19" s="29">
        <v>0</v>
      </c>
      <c r="I19" s="29">
        <v>48734</v>
      </c>
      <c r="J19" s="29">
        <v>0</v>
      </c>
      <c r="K19" s="29">
        <v>0</v>
      </c>
      <c r="L19" s="29">
        <v>0</v>
      </c>
      <c r="M19" s="29">
        <v>0</v>
      </c>
      <c r="N19" s="30">
        <v>4873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53607</v>
      </c>
    </row>
    <row r="20" spans="1:25" x14ac:dyDescent="0.3">
      <c r="A20" s="25" t="s">
        <v>64</v>
      </c>
      <c r="B20" s="25" t="s">
        <v>68</v>
      </c>
      <c r="C20" s="26" t="s">
        <v>69</v>
      </c>
      <c r="D20" s="26">
        <v>2025</v>
      </c>
      <c r="E20" s="26" t="s">
        <v>70</v>
      </c>
      <c r="F20" s="27" t="s">
        <v>67</v>
      </c>
      <c r="G20" s="28">
        <v>17808</v>
      </c>
      <c r="H20" s="29">
        <v>115608</v>
      </c>
      <c r="I20" s="29">
        <v>76290</v>
      </c>
      <c r="J20" s="29">
        <v>7500</v>
      </c>
      <c r="K20" s="29">
        <v>0</v>
      </c>
      <c r="L20" s="29">
        <v>0</v>
      </c>
      <c r="M20" s="29">
        <v>0</v>
      </c>
      <c r="N20" s="30">
        <v>19571</v>
      </c>
      <c r="O20" s="31" t="s">
        <v>56</v>
      </c>
      <c r="P20" s="32">
        <v>0</v>
      </c>
      <c r="Q20" s="32">
        <v>0</v>
      </c>
      <c r="R20" s="32">
        <v>7</v>
      </c>
      <c r="S20" s="32">
        <v>3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10</v>
      </c>
      <c r="Y20" s="34">
        <f t="shared" si="1"/>
        <v>236777</v>
      </c>
    </row>
    <row r="21" spans="1:25" x14ac:dyDescent="0.3">
      <c r="A21" s="25" t="s">
        <v>71</v>
      </c>
      <c r="B21" s="25" t="s">
        <v>72</v>
      </c>
      <c r="C21" s="26" t="s">
        <v>73</v>
      </c>
      <c r="D21" s="26">
        <v>2025</v>
      </c>
      <c r="E21" s="26" t="s">
        <v>70</v>
      </c>
      <c r="F21" s="27" t="s">
        <v>67</v>
      </c>
      <c r="G21" s="28">
        <v>43260</v>
      </c>
      <c r="H21" s="29">
        <v>165420</v>
      </c>
      <c r="I21" s="29">
        <v>303340</v>
      </c>
      <c r="J21" s="29">
        <v>16250</v>
      </c>
      <c r="K21" s="29">
        <v>0</v>
      </c>
      <c r="L21" s="29">
        <v>0</v>
      </c>
      <c r="M21" s="29">
        <v>0</v>
      </c>
      <c r="N21" s="30">
        <v>49641</v>
      </c>
      <c r="O21" s="31" t="s">
        <v>56</v>
      </c>
      <c r="P21" s="32">
        <v>0</v>
      </c>
      <c r="Q21" s="32">
        <v>0</v>
      </c>
      <c r="R21" s="32">
        <v>15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15</v>
      </c>
      <c r="Y21" s="34">
        <f t="shared" si="1"/>
        <v>577911</v>
      </c>
    </row>
    <row r="22" spans="1:25" x14ac:dyDescent="0.3">
      <c r="A22" s="25" t="s">
        <v>36</v>
      </c>
      <c r="B22" s="25" t="s">
        <v>74</v>
      </c>
      <c r="C22" s="26" t="s">
        <v>75</v>
      </c>
      <c r="D22" s="26">
        <v>2025</v>
      </c>
      <c r="E22" s="26" t="s">
        <v>52</v>
      </c>
      <c r="F22" s="27" t="s">
        <v>67</v>
      </c>
      <c r="G22" s="28">
        <v>0</v>
      </c>
      <c r="H22" s="29">
        <v>0</v>
      </c>
      <c r="I22" s="29">
        <v>48000</v>
      </c>
      <c r="J22" s="29">
        <v>0</v>
      </c>
      <c r="K22" s="29">
        <v>0</v>
      </c>
      <c r="L22" s="29">
        <v>0</v>
      </c>
      <c r="M22" s="29">
        <v>0</v>
      </c>
      <c r="N22" s="30">
        <v>4800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52800</v>
      </c>
    </row>
    <row r="23" spans="1:25" x14ac:dyDescent="0.3">
      <c r="A23" s="25" t="s">
        <v>36</v>
      </c>
      <c r="B23" s="25" t="s">
        <v>76</v>
      </c>
      <c r="C23" s="26" t="s">
        <v>77</v>
      </c>
      <c r="D23" s="26">
        <v>2025</v>
      </c>
      <c r="E23" s="26" t="s">
        <v>52</v>
      </c>
      <c r="F23" s="27" t="s">
        <v>67</v>
      </c>
      <c r="G23" s="28">
        <v>0</v>
      </c>
      <c r="H23" s="29">
        <v>0</v>
      </c>
      <c r="I23" s="29">
        <v>48734</v>
      </c>
      <c r="J23" s="29">
        <v>0</v>
      </c>
      <c r="K23" s="29">
        <v>0</v>
      </c>
      <c r="L23" s="29">
        <v>0</v>
      </c>
      <c r="M23" s="29">
        <v>0</v>
      </c>
      <c r="N23" s="30">
        <v>4873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53607</v>
      </c>
    </row>
    <row r="24" spans="1:25" x14ac:dyDescent="0.3">
      <c r="A24" s="25" t="s">
        <v>36</v>
      </c>
      <c r="B24" s="25" t="s">
        <v>78</v>
      </c>
      <c r="C24" s="26" t="s">
        <v>79</v>
      </c>
      <c r="D24" s="26">
        <v>2025</v>
      </c>
      <c r="E24" s="26" t="s">
        <v>52</v>
      </c>
      <c r="F24" s="27" t="s">
        <v>67</v>
      </c>
      <c r="G24" s="28">
        <v>0</v>
      </c>
      <c r="H24" s="29">
        <v>0</v>
      </c>
      <c r="I24" s="29">
        <v>133091</v>
      </c>
      <c r="J24" s="29">
        <v>0</v>
      </c>
      <c r="K24" s="29">
        <v>0</v>
      </c>
      <c r="L24" s="29">
        <v>0</v>
      </c>
      <c r="M24" s="29">
        <v>0</v>
      </c>
      <c r="N24" s="30">
        <v>13309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146400</v>
      </c>
    </row>
    <row r="25" spans="1:25" x14ac:dyDescent="0.3">
      <c r="A25" s="25" t="s">
        <v>47</v>
      </c>
      <c r="B25" s="25" t="s">
        <v>80</v>
      </c>
      <c r="C25" s="26" t="s">
        <v>81</v>
      </c>
      <c r="D25" s="26">
        <v>2025</v>
      </c>
      <c r="E25" s="26" t="s">
        <v>46</v>
      </c>
      <c r="F25" s="27" t="s">
        <v>39</v>
      </c>
      <c r="G25" s="28">
        <v>0</v>
      </c>
      <c r="H25" s="29">
        <v>238104</v>
      </c>
      <c r="I25" s="29">
        <v>79348</v>
      </c>
      <c r="J25" s="29">
        <v>0</v>
      </c>
      <c r="K25" s="29">
        <v>0</v>
      </c>
      <c r="L25" s="29">
        <v>0</v>
      </c>
      <c r="M25" s="29">
        <v>0</v>
      </c>
      <c r="N25" s="30">
        <v>27200</v>
      </c>
      <c r="O25" s="31" t="s">
        <v>56</v>
      </c>
      <c r="P25" s="32">
        <v>0</v>
      </c>
      <c r="Q25" s="32">
        <v>4</v>
      </c>
      <c r="R25" s="32">
        <v>10</v>
      </c>
      <c r="S25" s="32">
        <v>4</v>
      </c>
      <c r="T25" s="32">
        <v>2</v>
      </c>
      <c r="U25" s="32">
        <v>0</v>
      </c>
      <c r="V25" s="32">
        <v>0</v>
      </c>
      <c r="W25" s="32">
        <v>0</v>
      </c>
      <c r="X25" s="33">
        <f t="shared" si="0"/>
        <v>20</v>
      </c>
      <c r="Y25" s="34">
        <f t="shared" si="1"/>
        <v>344652</v>
      </c>
    </row>
    <row r="26" spans="1:25" x14ac:dyDescent="0.3">
      <c r="A26" s="25" t="s">
        <v>82</v>
      </c>
      <c r="B26" s="25" t="s">
        <v>83</v>
      </c>
      <c r="C26" s="26" t="s">
        <v>84</v>
      </c>
      <c r="D26" s="26">
        <v>2025</v>
      </c>
      <c r="E26" s="26" t="s">
        <v>46</v>
      </c>
      <c r="F26" s="27" t="s">
        <v>39</v>
      </c>
      <c r="G26" s="28">
        <v>0</v>
      </c>
      <c r="H26" s="29">
        <v>606276</v>
      </c>
      <c r="I26" s="29">
        <v>136062</v>
      </c>
      <c r="J26" s="29">
        <v>0</v>
      </c>
      <c r="K26" s="29">
        <v>900</v>
      </c>
      <c r="L26" s="29">
        <v>0</v>
      </c>
      <c r="M26" s="29">
        <v>0</v>
      </c>
      <c r="N26" s="30">
        <v>5274</v>
      </c>
      <c r="O26" s="31" t="s">
        <v>56</v>
      </c>
      <c r="P26" s="32">
        <v>0</v>
      </c>
      <c r="Q26" s="32">
        <v>0</v>
      </c>
      <c r="R26" s="32">
        <v>15</v>
      </c>
      <c r="S26" s="32">
        <v>24</v>
      </c>
      <c r="T26" s="32">
        <v>10</v>
      </c>
      <c r="U26" s="32">
        <v>2</v>
      </c>
      <c r="V26" s="32">
        <v>0</v>
      </c>
      <c r="W26" s="32">
        <v>0</v>
      </c>
      <c r="X26" s="33">
        <f t="shared" si="0"/>
        <v>51</v>
      </c>
      <c r="Y26" s="34">
        <f t="shared" si="1"/>
        <v>748512</v>
      </c>
    </row>
    <row r="27" spans="1:25" x14ac:dyDescent="0.3">
      <c r="A27" s="25" t="s">
        <v>71</v>
      </c>
      <c r="B27" s="25" t="s">
        <v>85</v>
      </c>
      <c r="C27" s="26" t="s">
        <v>86</v>
      </c>
      <c r="D27" s="26">
        <v>2025</v>
      </c>
      <c r="E27" s="26" t="s">
        <v>70</v>
      </c>
      <c r="F27" s="27" t="s">
        <v>87</v>
      </c>
      <c r="G27" s="28">
        <v>0</v>
      </c>
      <c r="H27" s="29">
        <v>117228</v>
      </c>
      <c r="I27" s="29">
        <v>124750</v>
      </c>
      <c r="J27" s="29">
        <v>20000</v>
      </c>
      <c r="K27" s="29">
        <v>0</v>
      </c>
      <c r="L27" s="29">
        <v>5000</v>
      </c>
      <c r="M27" s="29">
        <v>0</v>
      </c>
      <c r="N27" s="30">
        <v>24500</v>
      </c>
      <c r="O27" s="31" t="s">
        <v>56</v>
      </c>
      <c r="P27" s="32">
        <v>0</v>
      </c>
      <c r="Q27" s="32">
        <v>0</v>
      </c>
      <c r="R27" s="32">
        <v>3</v>
      </c>
      <c r="S27" s="32">
        <v>4</v>
      </c>
      <c r="T27" s="32">
        <v>2</v>
      </c>
      <c r="U27" s="32">
        <v>0</v>
      </c>
      <c r="V27" s="32">
        <v>0</v>
      </c>
      <c r="W27" s="32">
        <v>0</v>
      </c>
      <c r="X27" s="33">
        <f t="shared" si="0"/>
        <v>9</v>
      </c>
      <c r="Y27" s="34">
        <f t="shared" si="1"/>
        <v>291478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39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39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</sheetData>
  <autoFilter ref="A10:Y10" xr:uid="{F14C9083-3A5C-4B6B-947C-075DB90C13D8}"/>
  <conditionalFormatting sqref="D11:D37">
    <cfRule type="expression" dxfId="2" priority="1">
      <formula>OR($D11&gt;2025,AND($D11&lt;2025,$D11&lt;&gt;""))</formula>
    </cfRule>
  </conditionalFormatting>
  <conditionalFormatting sqref="Y11:Y3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7" xr:uid="{3AF4630B-9457-4A1E-BE27-65DDD4B18E0F}">
      <formula1>"DV, YHDP"</formula1>
    </dataValidation>
    <dataValidation type="list" allowBlank="1" showInputMessage="1" showErrorMessage="1" sqref="O11:O37" xr:uid="{ECBE9D47-26A1-4B1E-9FB1-51F9EA69A19E}">
      <formula1>"FMR, Actual Rent"</formula1>
    </dataValidation>
    <dataValidation type="list" allowBlank="1" showInputMessage="1" showErrorMessage="1" sqref="E11:E37" xr:uid="{37B14586-F61D-4884-99C6-865643E1777C}">
      <formula1>"PH, TH, Joint TH &amp; PH-RRH, HMIS, SSO, TRA, PRA, SRA, S+C/SRO"</formula1>
    </dataValidation>
    <dataValidation allowBlank="1" showErrorMessage="1" sqref="A10:Y10" xr:uid="{CA26D7FB-DF3A-4F66-873C-1A0A1C56F06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2024-06-13T15:53:19Z</dcterms:created>
  <dcterms:modified xsi:type="dcterms:W3CDTF">2024-06-13T20:07:14Z</dcterms:modified>
</cp:coreProperties>
</file>