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Downloads\GIW Revised\2024 GIW Data Universe - Ready to split - Revised GIWs - Tabs Created.xlsx 2024-08-01 14-27-04\sub\"/>
    </mc:Choice>
  </mc:AlternateContent>
  <xr:revisionPtr revIDLastSave="0" documentId="13_ncr:1_{B1307D18-8955-4747-9386-A6615E34F3D8}" xr6:coauthVersionLast="47" xr6:coauthVersionMax="47" xr10:uidLastSave="{00000000-0000-0000-0000-000000000000}"/>
  <bookViews>
    <workbookView xWindow="4224" yWindow="4224" windowWidth="23220" windowHeight="12720" xr2:uid="{C737CA5E-B357-4255-A4FA-45CB8B3A6328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" i="1" l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7" i="1" l="1"/>
  <c r="B5" i="1"/>
  <c r="C5" i="1" s="1"/>
</calcChain>
</file>

<file path=xl/sharedStrings.xml><?xml version="1.0" encoding="utf-8"?>
<sst xmlns="http://schemas.openxmlformats.org/spreadsheetml/2006/main" count="232" uniqueCount="135">
  <si>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</si>
  <si>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</si>
  <si>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</si>
  <si>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</si>
  <si>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</si>
  <si>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</si>
  <si>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</si>
  <si>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</si>
  <si>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</si>
  <si>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</si>
  <si>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</si>
  <si>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</si>
  <si>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</si>
  <si>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</si>
  <si>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</si>
  <si>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</si>
  <si>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</si>
  <si>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</si>
  <si>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</si>
  <si>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</si>
  <si>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</si>
  <si>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</si>
  <si>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</si>
  <si>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</si>
  <si>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</si>
  <si>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</si>
  <si>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</si>
  <si>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</si>
  <si>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</si>
  <si>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</si>
  <si>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</si>
  <si>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</si>
  <si>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</si>
  <si>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</si>
  <si>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</si>
  <si>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PR-502</t>
  </si>
  <si>
    <t>Hogar Ruth para Mujeres Maltratadas, Inc.</t>
  </si>
  <si>
    <t>Guayacán Housing Development</t>
  </si>
  <si>
    <t>PR0002L4N022312</t>
  </si>
  <si>
    <t>TH</t>
  </si>
  <si>
    <t/>
  </si>
  <si>
    <t>San Juan</t>
  </si>
  <si>
    <t>Puerto Rico Balance of Commonwealth CoC</t>
  </si>
  <si>
    <t>Puerto Rico Department of the Family</t>
  </si>
  <si>
    <t>Lucha Contra el Sida, Inc</t>
  </si>
  <si>
    <t>LCS Leasing Program</t>
  </si>
  <si>
    <t>PR0003L4N022312</t>
  </si>
  <si>
    <t>PH</t>
  </si>
  <si>
    <t>La Perla de Gran Precio Inc.</t>
  </si>
  <si>
    <t>Tu Casa Vale</t>
  </si>
  <si>
    <t>PR0006L4N022312</t>
  </si>
  <si>
    <t>Municipality  of San Juan</t>
  </si>
  <si>
    <t>Continuum of Care, Municipality of San Juan</t>
  </si>
  <si>
    <t>PR0007L4N022310</t>
  </si>
  <si>
    <t>FMR</t>
  </si>
  <si>
    <t>Corp. La Fondita de Jesus</t>
  </si>
  <si>
    <t>El Pueblito de Jesus</t>
  </si>
  <si>
    <t>PR0009L4N022316</t>
  </si>
  <si>
    <t>Coalicion de Apoyo Continuo para Personas sin Hogar de Guaynabo, Inc.</t>
  </si>
  <si>
    <t>Hogar Amparo Project</t>
  </si>
  <si>
    <t>PR0010L4N022316</t>
  </si>
  <si>
    <t>Hogar del Buen Pastor, Inc.</t>
  </si>
  <si>
    <t>PR0011L4N022316</t>
  </si>
  <si>
    <t>Hogar Nuevos Horizontes</t>
  </si>
  <si>
    <t>PR0012L4N022316</t>
  </si>
  <si>
    <t>Nuevo Horizonte</t>
  </si>
  <si>
    <t>PR0016L4N022316</t>
  </si>
  <si>
    <t>Coalicion de San Juan, Inc.</t>
  </si>
  <si>
    <t>Proyecto Enlace FY2023</t>
  </si>
  <si>
    <t>PR0017L4N022316</t>
  </si>
  <si>
    <t>Sabana Village Apartments</t>
  </si>
  <si>
    <t>PR0020L4N022316</t>
  </si>
  <si>
    <t>Safe Haven</t>
  </si>
  <si>
    <t>PR0022L4N022316</t>
  </si>
  <si>
    <t>SH</t>
  </si>
  <si>
    <t>CASA PROTEGIDA JULIA DE BURGOS, INC.</t>
  </si>
  <si>
    <t>Rapid Re-Housing and Supportive Services</t>
  </si>
  <si>
    <t>PR0025L4N022316</t>
  </si>
  <si>
    <t>Mental Health &amp; Anti-Addiction Services Administration</t>
  </si>
  <si>
    <t>De Vuelta a la Vida, Sanación y Hogar</t>
  </si>
  <si>
    <t>PR0035L4N022315</t>
  </si>
  <si>
    <t>Compartir Comunitario</t>
  </si>
  <si>
    <t>PR0049L4N022310</t>
  </si>
  <si>
    <t>Vouchers Program Casa Julia San Juan</t>
  </si>
  <si>
    <t>PR0051L4N022312</t>
  </si>
  <si>
    <t>Albergue El Paraíso, Corp.</t>
  </si>
  <si>
    <t>Eden</t>
  </si>
  <si>
    <t>PR0056L4N022314</t>
  </si>
  <si>
    <t>Municipality of Vega Baja</t>
  </si>
  <si>
    <t>VB New Hope Assistance Project 2002</t>
  </si>
  <si>
    <t>PR0058L4N022314</t>
  </si>
  <si>
    <t>Vega Baja SHP New Hope Assistance Project 2007</t>
  </si>
  <si>
    <t>PR0059L4N022314</t>
  </si>
  <si>
    <t>Re-Encontrando el Sendero</t>
  </si>
  <si>
    <t>PR0066L4N022310</t>
  </si>
  <si>
    <t>MUNICIPALITY OF VEGA ALTA</t>
  </si>
  <si>
    <t>Continuum of Care Homeless Assistance Program</t>
  </si>
  <si>
    <t>PR0070L4N022310</t>
  </si>
  <si>
    <t>Puerto Rico Housing Department</t>
  </si>
  <si>
    <t>Rental Assistance Program CoC PR 502</t>
  </si>
  <si>
    <t>PR0086L4N022313</t>
  </si>
  <si>
    <t xml:space="preserve">Hogar Seguro del Norte </t>
  </si>
  <si>
    <t>PR0101L4N022310</t>
  </si>
  <si>
    <t>Silo Misión Cristiana, Inc.</t>
  </si>
  <si>
    <t>Poyecto Casa Silo</t>
  </si>
  <si>
    <t>PR0103L4N022311</t>
  </si>
  <si>
    <t>Programa Mi Hogar II</t>
  </si>
  <si>
    <t>PR0117L4N022310</t>
  </si>
  <si>
    <t>Solo Por Hoy, Inc.</t>
  </si>
  <si>
    <t>Derecho a Techo</t>
  </si>
  <si>
    <t>PR0119L4N022308</t>
  </si>
  <si>
    <t>SSO</t>
  </si>
  <si>
    <t>Solo Por Hoy-RRH</t>
  </si>
  <si>
    <t>PR0127L4N022307</t>
  </si>
  <si>
    <t>Guara Bi,Inc.</t>
  </si>
  <si>
    <t>Guara Bi - Comerio</t>
  </si>
  <si>
    <t>PR0128L4N022307</t>
  </si>
  <si>
    <t>La Puerta de Jesus Rapid Rehousing Program</t>
  </si>
  <si>
    <t>PR0130L4N022307</t>
  </si>
  <si>
    <t>El Zorzal Apartments</t>
  </si>
  <si>
    <t>PR0136L4N022304</t>
  </si>
  <si>
    <t>Jóvenes Seguros del Norte</t>
  </si>
  <si>
    <t>PR0168L4N022301</t>
  </si>
  <si>
    <t>Red por los derechos de la niñez y juventud de PR</t>
  </si>
  <si>
    <t>Casa Ramon 2</t>
  </si>
  <si>
    <t>PR0169L4N022200</t>
  </si>
  <si>
    <t>Joint TH &amp; PH-RRH</t>
  </si>
  <si>
    <t>Alelí Housing Development-HR</t>
  </si>
  <si>
    <t>PR0180D4N022300</t>
  </si>
  <si>
    <t>DV</t>
  </si>
  <si>
    <t>Juntos por Ti</t>
  </si>
  <si>
    <t>PR0181D4N022300</t>
  </si>
  <si>
    <t>INSTITUTO PRE-VOCACIONAL E INDUSTRIAL DE PUERTO RICO, INC.</t>
  </si>
  <si>
    <t>PROGRAMA DE CASA ABIERTA (PCA) 2023</t>
  </si>
  <si>
    <t>PR0182D4N022300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</si>
</sst>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09BB-A550-421B-9466-83004D080FAE}">
  <sheetPr codeName="Sheet127">
    <pageSetUpPr fitToPage="1"/>
  </sheetPr>
  <dimension ref="A1:Y55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5" t="s">
        <v>0</v>
      </c>
      <c r="B1" s="1" t="s">
        <v>41</v>
      </c>
      <c r="C1" s="2"/>
      <c r="D1" s="2"/>
      <c r="E1" s="2"/>
      <c r="F1" s="2"/>
      <c r="G1" s="2"/>
      <c r="H1" s="3"/>
    </row>
    <row r="2" spans="1:25" ht="15" customHeight="1" x14ac:dyDescent="0.3">
      <c r="A2" s="35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6" t="s">
        <v>2</v>
      </c>
      <c r="B3" s="1" t="s">
        <v>42</v>
      </c>
      <c r="C3" s="2"/>
      <c r="D3" s="2"/>
      <c r="E3" s="2"/>
      <c r="F3" s="2"/>
      <c r="G3" s="2"/>
      <c r="H3" s="3"/>
    </row>
    <row r="4" spans="1:25" ht="15" customHeight="1" x14ac:dyDescent="0.3">
      <c r="A4" s="36" t="s">
        <v>3</v>
      </c>
      <c r="B4" s="1" t="s">
        <v>43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988153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6" t="s">
        <v>6</v>
      </c>
      <c r="B7" s="9">
        <f ca="1">SUM(OFFSET(Y10,1,0,500,1))</f>
        <v>15456592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7" t="s">
        <v>10</v>
      </c>
      <c r="B10" s="37" t="s">
        <v>11</v>
      </c>
      <c r="C10" s="37" t="s">
        <v>12</v>
      </c>
      <c r="D10" s="37" t="s">
        <v>13</v>
      </c>
      <c r="E10" s="38" t="s">
        <v>14</v>
      </c>
      <c r="F10" s="24" t="s">
        <v>15</v>
      </c>
      <c r="G10" s="39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40" t="s">
        <v>23</v>
      </c>
      <c r="O10" s="41" t="s">
        <v>24</v>
      </c>
      <c r="P10" s="37" t="s">
        <v>25</v>
      </c>
      <c r="Q10" s="37" t="s">
        <v>26</v>
      </c>
      <c r="R10" s="37" t="s">
        <v>27</v>
      </c>
      <c r="S10" s="37" t="s">
        <v>28</v>
      </c>
      <c r="T10" s="37" t="s">
        <v>29</v>
      </c>
      <c r="U10" s="37" t="s">
        <v>30</v>
      </c>
      <c r="V10" s="37" t="s">
        <v>31</v>
      </c>
      <c r="W10" s="37" t="s">
        <v>32</v>
      </c>
      <c r="X10" s="40" t="s">
        <v>33</v>
      </c>
      <c r="Y10" s="42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193440</v>
      </c>
      <c r="H11" s="29">
        <v>0</v>
      </c>
      <c r="I11" s="29">
        <v>176112</v>
      </c>
      <c r="J11" s="29">
        <v>13141</v>
      </c>
      <c r="K11" s="29">
        <v>0</v>
      </c>
      <c r="L11" s="29">
        <v>1000</v>
      </c>
      <c r="M11" s="29">
        <v>0</v>
      </c>
      <c r="N11" s="30">
        <v>26859</v>
      </c>
      <c r="O11" s="31"/>
      <c r="P11" s="32"/>
      <c r="Q11" s="32"/>
      <c r="R11" s="32"/>
      <c r="S11" s="32"/>
      <c r="T11" s="32"/>
      <c r="U11" s="32"/>
      <c r="V11" s="32"/>
      <c r="W11" s="32"/>
      <c r="X11" s="33">
        <f t="shared" ref="X11:X55" si="0">SUM(P11:W11)</f>
        <v>0</v>
      </c>
      <c r="Y11" s="34">
        <f t="shared" ref="Y11:Y55" si="1">SUM(G11:N11)</f>
        <v>410552</v>
      </c>
    </row>
    <row r="12" spans="1:25" x14ac:dyDescent="0.3">
      <c r="A12" s="25" t="s">
        <v>44</v>
      </c>
      <c r="B12" s="25" t="s">
        <v>45</v>
      </c>
      <c r="C12" s="26" t="s">
        <v>46</v>
      </c>
      <c r="D12" s="26">
        <v>2025</v>
      </c>
      <c r="E12" s="26" t="s">
        <v>47</v>
      </c>
      <c r="F12" s="27" t="s">
        <v>40</v>
      </c>
      <c r="G12" s="28">
        <v>0</v>
      </c>
      <c r="H12" s="29">
        <v>0</v>
      </c>
      <c r="I12" s="29">
        <v>125138</v>
      </c>
      <c r="J12" s="29">
        <v>426362</v>
      </c>
      <c r="K12" s="29">
        <v>0</v>
      </c>
      <c r="L12" s="29">
        <v>0</v>
      </c>
      <c r="M12" s="29">
        <v>0</v>
      </c>
      <c r="N12" s="30">
        <v>49008</v>
      </c>
      <c r="O12" s="31"/>
      <c r="P12" s="32"/>
      <c r="Q12" s="32"/>
      <c r="R12" s="32"/>
      <c r="S12" s="32"/>
      <c r="T12" s="32"/>
      <c r="U12" s="32"/>
      <c r="V12" s="32"/>
      <c r="W12" s="32"/>
      <c r="X12" s="33">
        <f t="shared" si="0"/>
        <v>0</v>
      </c>
      <c r="Y12" s="34">
        <f t="shared" si="1"/>
        <v>600508</v>
      </c>
    </row>
    <row r="13" spans="1:25" x14ac:dyDescent="0.3">
      <c r="A13" s="25" t="s">
        <v>48</v>
      </c>
      <c r="B13" s="25" t="s">
        <v>49</v>
      </c>
      <c r="C13" s="26" t="s">
        <v>50</v>
      </c>
      <c r="D13" s="26">
        <v>2025</v>
      </c>
      <c r="E13" s="26" t="s">
        <v>47</v>
      </c>
      <c r="F13" s="27" t="s">
        <v>40</v>
      </c>
      <c r="G13" s="28">
        <v>78507</v>
      </c>
      <c r="H13" s="29">
        <v>0</v>
      </c>
      <c r="I13" s="29">
        <v>18348</v>
      </c>
      <c r="J13" s="29">
        <v>0</v>
      </c>
      <c r="K13" s="29">
        <v>0</v>
      </c>
      <c r="L13" s="29">
        <v>2038</v>
      </c>
      <c r="M13" s="29">
        <v>0</v>
      </c>
      <c r="N13" s="30">
        <v>5814</v>
      </c>
      <c r="O13" s="31"/>
      <c r="P13" s="32"/>
      <c r="Q13" s="32"/>
      <c r="R13" s="32"/>
      <c r="S13" s="32"/>
      <c r="T13" s="32"/>
      <c r="U13" s="32"/>
      <c r="V13" s="32"/>
      <c r="W13" s="32"/>
      <c r="X13" s="33">
        <f t="shared" si="0"/>
        <v>0</v>
      </c>
      <c r="Y13" s="34">
        <f t="shared" si="1"/>
        <v>104707</v>
      </c>
    </row>
    <row r="14" spans="1:25" x14ac:dyDescent="0.3">
      <c r="A14" s="25" t="s">
        <v>51</v>
      </c>
      <c r="B14" s="25" t="s">
        <v>52</v>
      </c>
      <c r="C14" s="26" t="s">
        <v>53</v>
      </c>
      <c r="D14" s="26">
        <v>2025</v>
      </c>
      <c r="E14" s="26" t="s">
        <v>47</v>
      </c>
      <c r="F14" s="27" t="s">
        <v>40</v>
      </c>
      <c r="G14" s="28">
        <v>0</v>
      </c>
      <c r="H14" s="29">
        <v>953196</v>
      </c>
      <c r="I14" s="29">
        <v>295330</v>
      </c>
      <c r="J14" s="29">
        <v>0</v>
      </c>
      <c r="K14" s="29">
        <v>0</v>
      </c>
      <c r="L14" s="29">
        <v>10000</v>
      </c>
      <c r="M14" s="29">
        <v>0</v>
      </c>
      <c r="N14" s="30">
        <v>63147</v>
      </c>
      <c r="O14" s="31" t="s">
        <v>54</v>
      </c>
      <c r="P14" s="32">
        <v>0</v>
      </c>
      <c r="Q14" s="32">
        <v>0</v>
      </c>
      <c r="R14" s="32">
        <v>120</v>
      </c>
      <c r="S14" s="32">
        <v>8</v>
      </c>
      <c r="T14" s="32">
        <v>10</v>
      </c>
      <c r="U14" s="32">
        <v>3</v>
      </c>
      <c r="V14" s="32">
        <v>0</v>
      </c>
      <c r="W14" s="32">
        <v>1</v>
      </c>
      <c r="X14" s="33">
        <f t="shared" si="0"/>
        <v>142</v>
      </c>
      <c r="Y14" s="34">
        <f t="shared" si="1"/>
        <v>1321673</v>
      </c>
    </row>
    <row r="15" spans="1:25" x14ac:dyDescent="0.3">
      <c r="A15" s="25" t="s">
        <v>55</v>
      </c>
      <c r="B15" s="25" t="s">
        <v>56</v>
      </c>
      <c r="C15" s="26" t="s">
        <v>57</v>
      </c>
      <c r="D15" s="26">
        <v>2025</v>
      </c>
      <c r="E15" s="26" t="s">
        <v>47</v>
      </c>
      <c r="F15" s="27" t="s">
        <v>40</v>
      </c>
      <c r="G15" s="28">
        <v>327050</v>
      </c>
      <c r="H15" s="29">
        <v>0</v>
      </c>
      <c r="I15" s="29">
        <v>221301</v>
      </c>
      <c r="J15" s="29">
        <v>305435</v>
      </c>
      <c r="K15" s="29">
        <v>0</v>
      </c>
      <c r="L15" s="29">
        <v>0</v>
      </c>
      <c r="M15" s="29">
        <v>0</v>
      </c>
      <c r="N15" s="30">
        <v>28068</v>
      </c>
      <c r="O15" s="31"/>
      <c r="P15" s="32"/>
      <c r="Q15" s="32"/>
      <c r="R15" s="32"/>
      <c r="S15" s="32"/>
      <c r="T15" s="32"/>
      <c r="U15" s="32"/>
      <c r="V15" s="32"/>
      <c r="W15" s="32"/>
      <c r="X15" s="33">
        <f t="shared" si="0"/>
        <v>0</v>
      </c>
      <c r="Y15" s="34">
        <f t="shared" si="1"/>
        <v>881854</v>
      </c>
    </row>
    <row r="16" spans="1:25" x14ac:dyDescent="0.3">
      <c r="A16" s="25" t="s">
        <v>58</v>
      </c>
      <c r="B16" s="25" t="s">
        <v>59</v>
      </c>
      <c r="C16" s="26" t="s">
        <v>60</v>
      </c>
      <c r="D16" s="26">
        <v>2025</v>
      </c>
      <c r="E16" s="26" t="s">
        <v>39</v>
      </c>
      <c r="F16" s="27" t="s">
        <v>40</v>
      </c>
      <c r="G16" s="28">
        <v>48000</v>
      </c>
      <c r="H16" s="29">
        <v>0</v>
      </c>
      <c r="I16" s="29">
        <v>138081</v>
      </c>
      <c r="J16" s="29">
        <v>14467</v>
      </c>
      <c r="K16" s="29">
        <v>0</v>
      </c>
      <c r="L16" s="29">
        <v>0</v>
      </c>
      <c r="M16" s="29">
        <v>0</v>
      </c>
      <c r="N16" s="30">
        <v>5993</v>
      </c>
      <c r="O16" s="31"/>
      <c r="P16" s="32"/>
      <c r="Q16" s="32"/>
      <c r="R16" s="32"/>
      <c r="S16" s="32"/>
      <c r="T16" s="32"/>
      <c r="U16" s="32"/>
      <c r="V16" s="32"/>
      <c r="W16" s="32"/>
      <c r="X16" s="33">
        <f t="shared" si="0"/>
        <v>0</v>
      </c>
      <c r="Y16" s="34">
        <f t="shared" si="1"/>
        <v>206541</v>
      </c>
    </row>
    <row r="17" spans="1:25" x14ac:dyDescent="0.3">
      <c r="A17" s="25" t="s">
        <v>61</v>
      </c>
      <c r="B17" s="25" t="s">
        <v>61</v>
      </c>
      <c r="C17" s="26" t="s">
        <v>62</v>
      </c>
      <c r="D17" s="26">
        <v>2025</v>
      </c>
      <c r="E17" s="26" t="s">
        <v>39</v>
      </c>
      <c r="F17" s="27" t="s">
        <v>40</v>
      </c>
      <c r="G17" s="28">
        <v>82620</v>
      </c>
      <c r="H17" s="29">
        <v>0</v>
      </c>
      <c r="I17" s="29">
        <v>270467</v>
      </c>
      <c r="J17" s="29">
        <v>295568</v>
      </c>
      <c r="K17" s="29">
        <v>0</v>
      </c>
      <c r="L17" s="29">
        <v>0</v>
      </c>
      <c r="M17" s="29">
        <v>0</v>
      </c>
      <c r="N17" s="30">
        <v>33525</v>
      </c>
      <c r="O17" s="31"/>
      <c r="P17" s="32"/>
      <c r="Q17" s="32"/>
      <c r="R17" s="32"/>
      <c r="S17" s="32"/>
      <c r="T17" s="32"/>
      <c r="U17" s="32"/>
      <c r="V17" s="32"/>
      <c r="W17" s="32"/>
      <c r="X17" s="33">
        <f t="shared" si="0"/>
        <v>0</v>
      </c>
      <c r="Y17" s="34">
        <f t="shared" si="1"/>
        <v>682180</v>
      </c>
    </row>
    <row r="18" spans="1:25" x14ac:dyDescent="0.3">
      <c r="A18" s="25" t="s">
        <v>51</v>
      </c>
      <c r="B18" s="25" t="s">
        <v>63</v>
      </c>
      <c r="C18" s="26" t="s">
        <v>64</v>
      </c>
      <c r="D18" s="26">
        <v>2025</v>
      </c>
      <c r="E18" s="26" t="s">
        <v>39</v>
      </c>
      <c r="F18" s="27" t="s">
        <v>40</v>
      </c>
      <c r="G18" s="28">
        <v>124860</v>
      </c>
      <c r="H18" s="29">
        <v>0</v>
      </c>
      <c r="I18" s="29">
        <v>146964</v>
      </c>
      <c r="J18" s="29">
        <v>21464</v>
      </c>
      <c r="K18" s="29">
        <v>3360</v>
      </c>
      <c r="L18" s="29">
        <v>5000</v>
      </c>
      <c r="M18" s="29">
        <v>0</v>
      </c>
      <c r="N18" s="30">
        <v>13020</v>
      </c>
      <c r="O18" s="31"/>
      <c r="P18" s="32"/>
      <c r="Q18" s="32"/>
      <c r="R18" s="32"/>
      <c r="S18" s="32"/>
      <c r="T18" s="32"/>
      <c r="U18" s="32"/>
      <c r="V18" s="32"/>
      <c r="W18" s="32"/>
      <c r="X18" s="33">
        <f t="shared" si="0"/>
        <v>0</v>
      </c>
      <c r="Y18" s="34">
        <f t="shared" si="1"/>
        <v>314668</v>
      </c>
    </row>
    <row r="19" spans="1:25" x14ac:dyDescent="0.3">
      <c r="A19" s="25" t="s">
        <v>44</v>
      </c>
      <c r="B19" s="25" t="s">
        <v>65</v>
      </c>
      <c r="C19" s="26" t="s">
        <v>66</v>
      </c>
      <c r="D19" s="26">
        <v>2025</v>
      </c>
      <c r="E19" s="26" t="s">
        <v>39</v>
      </c>
      <c r="F19" s="27" t="s">
        <v>40</v>
      </c>
      <c r="G19" s="28">
        <v>0</v>
      </c>
      <c r="H19" s="29">
        <v>0</v>
      </c>
      <c r="I19" s="29">
        <v>62636</v>
      </c>
      <c r="J19" s="29">
        <v>10798</v>
      </c>
      <c r="K19" s="29">
        <v>0</v>
      </c>
      <c r="L19" s="29">
        <v>0</v>
      </c>
      <c r="M19" s="29">
        <v>0</v>
      </c>
      <c r="N19" s="30">
        <v>5121</v>
      </c>
      <c r="O19" s="31"/>
      <c r="P19" s="32"/>
      <c r="Q19" s="32"/>
      <c r="R19" s="32"/>
      <c r="S19" s="32"/>
      <c r="T19" s="32"/>
      <c r="U19" s="32"/>
      <c r="V19" s="32"/>
      <c r="W19" s="32"/>
      <c r="X19" s="33">
        <f t="shared" si="0"/>
        <v>0</v>
      </c>
      <c r="Y19" s="34">
        <f t="shared" si="1"/>
        <v>78555</v>
      </c>
    </row>
    <row r="20" spans="1:25" x14ac:dyDescent="0.3">
      <c r="A20" s="25" t="s">
        <v>67</v>
      </c>
      <c r="B20" s="25" t="s">
        <v>68</v>
      </c>
      <c r="C20" s="26" t="s">
        <v>69</v>
      </c>
      <c r="D20" s="26">
        <v>2025</v>
      </c>
      <c r="E20" s="26" t="s">
        <v>20</v>
      </c>
      <c r="F20" s="27" t="s">
        <v>40</v>
      </c>
      <c r="G20" s="28">
        <v>0</v>
      </c>
      <c r="H20" s="29">
        <v>0</v>
      </c>
      <c r="I20" s="29">
        <v>0</v>
      </c>
      <c r="J20" s="29">
        <v>0</v>
      </c>
      <c r="K20" s="29">
        <v>526896</v>
      </c>
      <c r="L20" s="29">
        <v>0</v>
      </c>
      <c r="M20" s="29">
        <v>0</v>
      </c>
      <c r="N20" s="30">
        <v>52690</v>
      </c>
      <c r="O20" s="31"/>
      <c r="P20" s="32"/>
      <c r="Q20" s="32"/>
      <c r="R20" s="32"/>
      <c r="S20" s="32"/>
      <c r="T20" s="32"/>
      <c r="U20" s="32"/>
      <c r="V20" s="32"/>
      <c r="W20" s="32"/>
      <c r="X20" s="33">
        <f t="shared" si="0"/>
        <v>0</v>
      </c>
      <c r="Y20" s="34">
        <f t="shared" si="1"/>
        <v>579586</v>
      </c>
    </row>
    <row r="21" spans="1:25" x14ac:dyDescent="0.3">
      <c r="A21" s="25" t="s">
        <v>44</v>
      </c>
      <c r="B21" s="25" t="s">
        <v>70</v>
      </c>
      <c r="C21" s="26" t="s">
        <v>71</v>
      </c>
      <c r="D21" s="26">
        <v>2025</v>
      </c>
      <c r="E21" s="26" t="s">
        <v>47</v>
      </c>
      <c r="F21" s="27" t="s">
        <v>40</v>
      </c>
      <c r="G21" s="28">
        <v>0</v>
      </c>
      <c r="H21" s="29">
        <v>0</v>
      </c>
      <c r="I21" s="29">
        <v>168778</v>
      </c>
      <c r="J21" s="29">
        <v>0</v>
      </c>
      <c r="K21" s="29">
        <v>0</v>
      </c>
      <c r="L21" s="29">
        <v>0</v>
      </c>
      <c r="M21" s="29">
        <v>0</v>
      </c>
      <c r="N21" s="30">
        <v>16825</v>
      </c>
      <c r="O21" s="31"/>
      <c r="P21" s="32"/>
      <c r="Q21" s="32"/>
      <c r="R21" s="32"/>
      <c r="S21" s="32"/>
      <c r="T21" s="32"/>
      <c r="U21" s="32"/>
      <c r="V21" s="32"/>
      <c r="W21" s="32"/>
      <c r="X21" s="33">
        <f t="shared" si="0"/>
        <v>0</v>
      </c>
      <c r="Y21" s="34">
        <f t="shared" si="1"/>
        <v>185603</v>
      </c>
    </row>
    <row r="22" spans="1:25" x14ac:dyDescent="0.3">
      <c r="A22" s="25" t="s">
        <v>51</v>
      </c>
      <c r="B22" s="25" t="s">
        <v>72</v>
      </c>
      <c r="C22" s="26" t="s">
        <v>73</v>
      </c>
      <c r="D22" s="26">
        <v>2025</v>
      </c>
      <c r="E22" s="26" t="s">
        <v>74</v>
      </c>
      <c r="F22" s="27" t="s">
        <v>40</v>
      </c>
      <c r="G22" s="28">
        <v>4452</v>
      </c>
      <c r="H22" s="29">
        <v>0</v>
      </c>
      <c r="I22" s="29">
        <v>207637</v>
      </c>
      <c r="J22" s="29">
        <v>91366</v>
      </c>
      <c r="K22" s="29">
        <v>12480</v>
      </c>
      <c r="L22" s="29">
        <v>0</v>
      </c>
      <c r="M22" s="29">
        <v>0</v>
      </c>
      <c r="N22" s="30">
        <v>21623</v>
      </c>
      <c r="O22" s="31"/>
      <c r="P22" s="32"/>
      <c r="Q22" s="32"/>
      <c r="R22" s="32"/>
      <c r="S22" s="32"/>
      <c r="T22" s="32"/>
      <c r="U22" s="32"/>
      <c r="V22" s="32"/>
      <c r="W22" s="32"/>
      <c r="X22" s="33">
        <f t="shared" si="0"/>
        <v>0</v>
      </c>
      <c r="Y22" s="34">
        <f t="shared" si="1"/>
        <v>337558</v>
      </c>
    </row>
    <row r="23" spans="1:25" x14ac:dyDescent="0.3">
      <c r="A23" s="25" t="s">
        <v>75</v>
      </c>
      <c r="B23" s="25" t="s">
        <v>76</v>
      </c>
      <c r="C23" s="26" t="s">
        <v>77</v>
      </c>
      <c r="D23" s="26">
        <v>2025</v>
      </c>
      <c r="E23" s="26" t="s">
        <v>47</v>
      </c>
      <c r="F23" s="27" t="s">
        <v>40</v>
      </c>
      <c r="G23" s="28">
        <v>0</v>
      </c>
      <c r="H23" s="29">
        <v>83352</v>
      </c>
      <c r="I23" s="29">
        <v>310771</v>
      </c>
      <c r="J23" s="29">
        <v>0</v>
      </c>
      <c r="K23" s="29">
        <v>0</v>
      </c>
      <c r="L23" s="29">
        <v>1000</v>
      </c>
      <c r="M23" s="29">
        <v>0</v>
      </c>
      <c r="N23" s="30">
        <v>27031</v>
      </c>
      <c r="O23" s="31" t="s">
        <v>54</v>
      </c>
      <c r="P23" s="32">
        <v>0</v>
      </c>
      <c r="Q23" s="32">
        <v>0</v>
      </c>
      <c r="R23" s="32">
        <v>2</v>
      </c>
      <c r="S23" s="32">
        <v>3</v>
      </c>
      <c r="T23" s="32">
        <v>5</v>
      </c>
      <c r="U23" s="32">
        <v>0</v>
      </c>
      <c r="V23" s="32">
        <v>0</v>
      </c>
      <c r="W23" s="32">
        <v>0</v>
      </c>
      <c r="X23" s="33">
        <f t="shared" si="0"/>
        <v>10</v>
      </c>
      <c r="Y23" s="34">
        <f t="shared" si="1"/>
        <v>422154</v>
      </c>
    </row>
    <row r="24" spans="1:25" x14ac:dyDescent="0.3">
      <c r="A24" s="25" t="s">
        <v>78</v>
      </c>
      <c r="B24" s="25" t="s">
        <v>79</v>
      </c>
      <c r="C24" s="26" t="s">
        <v>80</v>
      </c>
      <c r="D24" s="26">
        <v>2025</v>
      </c>
      <c r="E24" s="26" t="s">
        <v>39</v>
      </c>
      <c r="F24" s="27" t="s">
        <v>40</v>
      </c>
      <c r="G24" s="28">
        <v>0</v>
      </c>
      <c r="H24" s="29">
        <v>0</v>
      </c>
      <c r="I24" s="29">
        <v>948174</v>
      </c>
      <c r="J24" s="29">
        <v>435506</v>
      </c>
      <c r="K24" s="29">
        <v>21600</v>
      </c>
      <c r="L24" s="29">
        <v>0</v>
      </c>
      <c r="M24" s="29">
        <v>0</v>
      </c>
      <c r="N24" s="30">
        <v>102480</v>
      </c>
      <c r="O24" s="31"/>
      <c r="P24" s="32"/>
      <c r="Q24" s="32"/>
      <c r="R24" s="32"/>
      <c r="S24" s="32"/>
      <c r="T24" s="32"/>
      <c r="U24" s="32"/>
      <c r="V24" s="32"/>
      <c r="W24" s="32"/>
      <c r="X24" s="33">
        <f t="shared" si="0"/>
        <v>0</v>
      </c>
      <c r="Y24" s="34">
        <f t="shared" si="1"/>
        <v>1507760</v>
      </c>
    </row>
    <row r="25" spans="1:25" x14ac:dyDescent="0.3">
      <c r="A25" s="25" t="s">
        <v>48</v>
      </c>
      <c r="B25" s="25" t="s">
        <v>81</v>
      </c>
      <c r="C25" s="26" t="s">
        <v>82</v>
      </c>
      <c r="D25" s="26">
        <v>2025</v>
      </c>
      <c r="E25" s="26" t="s">
        <v>47</v>
      </c>
      <c r="F25" s="27" t="s">
        <v>40</v>
      </c>
      <c r="G25" s="28">
        <v>0</v>
      </c>
      <c r="H25" s="29">
        <v>0</v>
      </c>
      <c r="I25" s="29">
        <v>290944</v>
      </c>
      <c r="J25" s="29">
        <v>367499</v>
      </c>
      <c r="K25" s="29">
        <v>0</v>
      </c>
      <c r="L25" s="29">
        <v>3000</v>
      </c>
      <c r="M25" s="29">
        <v>0</v>
      </c>
      <c r="N25" s="30">
        <v>44123</v>
      </c>
      <c r="O25" s="31"/>
      <c r="P25" s="32"/>
      <c r="Q25" s="32"/>
      <c r="R25" s="32"/>
      <c r="S25" s="32"/>
      <c r="T25" s="32"/>
      <c r="U25" s="32"/>
      <c r="V25" s="32"/>
      <c r="W25" s="32"/>
      <c r="X25" s="33">
        <f t="shared" si="0"/>
        <v>0</v>
      </c>
      <c r="Y25" s="34">
        <f t="shared" si="1"/>
        <v>705566</v>
      </c>
    </row>
    <row r="26" spans="1:25" x14ac:dyDescent="0.3">
      <c r="A26" s="25" t="s">
        <v>75</v>
      </c>
      <c r="B26" s="25" t="s">
        <v>83</v>
      </c>
      <c r="C26" s="26" t="s">
        <v>84</v>
      </c>
      <c r="D26" s="26">
        <v>2025</v>
      </c>
      <c r="E26" s="26" t="s">
        <v>47</v>
      </c>
      <c r="F26" s="27" t="s">
        <v>40</v>
      </c>
      <c r="G26" s="28">
        <v>139545</v>
      </c>
      <c r="H26" s="29">
        <v>0</v>
      </c>
      <c r="I26" s="29">
        <v>95548</v>
      </c>
      <c r="J26" s="29">
        <v>0</v>
      </c>
      <c r="K26" s="29">
        <v>0</v>
      </c>
      <c r="L26" s="29">
        <v>500</v>
      </c>
      <c r="M26" s="29">
        <v>0</v>
      </c>
      <c r="N26" s="30">
        <v>16220</v>
      </c>
      <c r="O26" s="31"/>
      <c r="P26" s="32"/>
      <c r="Q26" s="32"/>
      <c r="R26" s="32"/>
      <c r="S26" s="32"/>
      <c r="T26" s="32"/>
      <c r="U26" s="32"/>
      <c r="V26" s="32"/>
      <c r="W26" s="32"/>
      <c r="X26" s="33">
        <f t="shared" si="0"/>
        <v>0</v>
      </c>
      <c r="Y26" s="34">
        <f t="shared" si="1"/>
        <v>251813</v>
      </c>
    </row>
    <row r="27" spans="1:25" x14ac:dyDescent="0.3">
      <c r="A27" s="25" t="s">
        <v>85</v>
      </c>
      <c r="B27" s="25" t="s">
        <v>86</v>
      </c>
      <c r="C27" s="26" t="s">
        <v>87</v>
      </c>
      <c r="D27" s="26">
        <v>2025</v>
      </c>
      <c r="E27" s="26" t="s">
        <v>47</v>
      </c>
      <c r="F27" s="27" t="s">
        <v>40</v>
      </c>
      <c r="G27" s="28">
        <v>0</v>
      </c>
      <c r="H27" s="29">
        <v>0</v>
      </c>
      <c r="I27" s="29">
        <v>116930</v>
      </c>
      <c r="J27" s="29">
        <v>194000</v>
      </c>
      <c r="K27" s="29">
        <v>0</v>
      </c>
      <c r="L27" s="29">
        <v>0</v>
      </c>
      <c r="M27" s="29">
        <v>0</v>
      </c>
      <c r="N27" s="30">
        <v>18931</v>
      </c>
      <c r="O27" s="31"/>
      <c r="P27" s="32"/>
      <c r="Q27" s="32"/>
      <c r="R27" s="32"/>
      <c r="S27" s="32"/>
      <c r="T27" s="32"/>
      <c r="U27" s="32"/>
      <c r="V27" s="32"/>
      <c r="W27" s="32"/>
      <c r="X27" s="33">
        <f t="shared" si="0"/>
        <v>0</v>
      </c>
      <c r="Y27" s="34">
        <f t="shared" si="1"/>
        <v>329861</v>
      </c>
    </row>
    <row r="28" spans="1:25" x14ac:dyDescent="0.3">
      <c r="A28" s="25" t="s">
        <v>88</v>
      </c>
      <c r="B28" s="25" t="s">
        <v>89</v>
      </c>
      <c r="C28" s="26" t="s">
        <v>90</v>
      </c>
      <c r="D28" s="26">
        <v>2025</v>
      </c>
      <c r="E28" s="26" t="s">
        <v>47</v>
      </c>
      <c r="F28" s="27" t="s">
        <v>40</v>
      </c>
      <c r="G28" s="28">
        <v>269137</v>
      </c>
      <c r="H28" s="29">
        <v>0</v>
      </c>
      <c r="I28" s="29">
        <v>15000</v>
      </c>
      <c r="J28" s="29">
        <v>0</v>
      </c>
      <c r="K28" s="29">
        <v>0</v>
      </c>
      <c r="L28" s="29">
        <v>0</v>
      </c>
      <c r="M28" s="29">
        <v>0</v>
      </c>
      <c r="N28" s="30">
        <v>17254</v>
      </c>
      <c r="O28" s="31"/>
      <c r="P28" s="32"/>
      <c r="Q28" s="32"/>
      <c r="R28" s="32"/>
      <c r="S28" s="32"/>
      <c r="T28" s="32"/>
      <c r="U28" s="32"/>
      <c r="V28" s="32"/>
      <c r="W28" s="32"/>
      <c r="X28" s="33">
        <f t="shared" si="0"/>
        <v>0</v>
      </c>
      <c r="Y28" s="34">
        <f t="shared" si="1"/>
        <v>301391</v>
      </c>
    </row>
    <row r="29" spans="1:25" x14ac:dyDescent="0.3">
      <c r="A29" s="25" t="s">
        <v>88</v>
      </c>
      <c r="B29" s="25" t="s">
        <v>91</v>
      </c>
      <c r="C29" s="26" t="s">
        <v>92</v>
      </c>
      <c r="D29" s="26">
        <v>2025</v>
      </c>
      <c r="E29" s="26" t="s">
        <v>47</v>
      </c>
      <c r="F29" s="27" t="s">
        <v>40</v>
      </c>
      <c r="G29" s="28">
        <v>175819</v>
      </c>
      <c r="H29" s="29">
        <v>0</v>
      </c>
      <c r="I29" s="29">
        <v>8856</v>
      </c>
      <c r="J29" s="29">
        <v>0</v>
      </c>
      <c r="K29" s="29">
        <v>0</v>
      </c>
      <c r="L29" s="29">
        <v>0</v>
      </c>
      <c r="M29" s="29">
        <v>0</v>
      </c>
      <c r="N29" s="30">
        <v>8388</v>
      </c>
      <c r="O29" s="31"/>
      <c r="P29" s="32"/>
      <c r="Q29" s="32"/>
      <c r="R29" s="32"/>
      <c r="S29" s="32"/>
      <c r="T29" s="32"/>
      <c r="U29" s="32"/>
      <c r="V29" s="32"/>
      <c r="W29" s="32"/>
      <c r="X29" s="33">
        <f t="shared" si="0"/>
        <v>0</v>
      </c>
      <c r="Y29" s="34">
        <f t="shared" si="1"/>
        <v>193063</v>
      </c>
    </row>
    <row r="30" spans="1:25" x14ac:dyDescent="0.3">
      <c r="A30" s="25" t="s">
        <v>44</v>
      </c>
      <c r="B30" s="25" t="s">
        <v>93</v>
      </c>
      <c r="C30" s="26" t="s">
        <v>94</v>
      </c>
      <c r="D30" s="26">
        <v>2025</v>
      </c>
      <c r="E30" s="26" t="s">
        <v>39</v>
      </c>
      <c r="F30" s="27" t="s">
        <v>40</v>
      </c>
      <c r="G30" s="28">
        <v>0</v>
      </c>
      <c r="H30" s="29">
        <v>0</v>
      </c>
      <c r="I30" s="29">
        <v>156486</v>
      </c>
      <c r="J30" s="29">
        <v>110914</v>
      </c>
      <c r="K30" s="29">
        <v>0</v>
      </c>
      <c r="L30" s="29">
        <v>0</v>
      </c>
      <c r="M30" s="29">
        <v>0</v>
      </c>
      <c r="N30" s="30">
        <v>26600</v>
      </c>
      <c r="O30" s="31"/>
      <c r="P30" s="32"/>
      <c r="Q30" s="32"/>
      <c r="R30" s="32"/>
      <c r="S30" s="32"/>
      <c r="T30" s="32"/>
      <c r="U30" s="32"/>
      <c r="V30" s="32"/>
      <c r="W30" s="32"/>
      <c r="X30" s="33">
        <f t="shared" si="0"/>
        <v>0</v>
      </c>
      <c r="Y30" s="34">
        <f t="shared" si="1"/>
        <v>294000</v>
      </c>
    </row>
    <row r="31" spans="1:25" x14ac:dyDescent="0.3">
      <c r="A31" s="25" t="s">
        <v>95</v>
      </c>
      <c r="B31" s="25" t="s">
        <v>96</v>
      </c>
      <c r="C31" s="26" t="s">
        <v>97</v>
      </c>
      <c r="D31" s="26">
        <v>2025</v>
      </c>
      <c r="E31" s="26" t="s">
        <v>47</v>
      </c>
      <c r="F31" s="27" t="s">
        <v>40</v>
      </c>
      <c r="G31" s="28">
        <v>126590</v>
      </c>
      <c r="H31" s="29">
        <v>0</v>
      </c>
      <c r="I31" s="29">
        <v>19755</v>
      </c>
      <c r="J31" s="29">
        <v>0</v>
      </c>
      <c r="K31" s="29">
        <v>0</v>
      </c>
      <c r="L31" s="29">
        <v>0</v>
      </c>
      <c r="M31" s="29">
        <v>0</v>
      </c>
      <c r="N31" s="30">
        <v>1655</v>
      </c>
      <c r="O31" s="31"/>
      <c r="P31" s="32"/>
      <c r="Q31" s="32"/>
      <c r="R31" s="32"/>
      <c r="S31" s="32"/>
      <c r="T31" s="32"/>
      <c r="U31" s="32"/>
      <c r="V31" s="32"/>
      <c r="W31" s="32"/>
      <c r="X31" s="33">
        <f t="shared" si="0"/>
        <v>0</v>
      </c>
      <c r="Y31" s="34">
        <f t="shared" si="1"/>
        <v>148000</v>
      </c>
    </row>
    <row r="32" spans="1:25" x14ac:dyDescent="0.3">
      <c r="A32" s="25" t="s">
        <v>98</v>
      </c>
      <c r="B32" s="25" t="s">
        <v>99</v>
      </c>
      <c r="C32" s="26" t="s">
        <v>100</v>
      </c>
      <c r="D32" s="26">
        <v>2025</v>
      </c>
      <c r="E32" s="26" t="s">
        <v>47</v>
      </c>
      <c r="F32" s="27" t="s">
        <v>40</v>
      </c>
      <c r="G32" s="28">
        <v>0</v>
      </c>
      <c r="H32" s="29">
        <v>1113684</v>
      </c>
      <c r="I32" s="29">
        <v>240000</v>
      </c>
      <c r="J32" s="29">
        <v>0</v>
      </c>
      <c r="K32" s="29">
        <v>0</v>
      </c>
      <c r="L32" s="29">
        <v>1000</v>
      </c>
      <c r="M32" s="29">
        <v>0</v>
      </c>
      <c r="N32" s="30">
        <v>88973</v>
      </c>
      <c r="O32" s="31" t="s">
        <v>54</v>
      </c>
      <c r="P32" s="32">
        <v>0</v>
      </c>
      <c r="Q32" s="32">
        <v>0</v>
      </c>
      <c r="R32" s="32">
        <v>160</v>
      </c>
      <c r="S32" s="32">
        <v>18</v>
      </c>
      <c r="T32" s="32">
        <v>0</v>
      </c>
      <c r="U32" s="32">
        <v>0</v>
      </c>
      <c r="V32" s="32">
        <v>0</v>
      </c>
      <c r="W32" s="32">
        <v>0</v>
      </c>
      <c r="X32" s="33">
        <f t="shared" si="0"/>
        <v>178</v>
      </c>
      <c r="Y32" s="34">
        <f t="shared" si="1"/>
        <v>1443657</v>
      </c>
    </row>
    <row r="33" spans="1:25" x14ac:dyDescent="0.3">
      <c r="A33" s="25" t="s">
        <v>78</v>
      </c>
      <c r="B33" s="25" t="s">
        <v>101</v>
      </c>
      <c r="C33" s="26" t="s">
        <v>102</v>
      </c>
      <c r="D33" s="26">
        <v>2025</v>
      </c>
      <c r="E33" s="26" t="s">
        <v>47</v>
      </c>
      <c r="F33" s="27" t="s">
        <v>40</v>
      </c>
      <c r="G33" s="28">
        <v>274065</v>
      </c>
      <c r="H33" s="29">
        <v>0</v>
      </c>
      <c r="I33" s="29">
        <v>92996</v>
      </c>
      <c r="J33" s="29">
        <v>0</v>
      </c>
      <c r="K33" s="29">
        <v>0</v>
      </c>
      <c r="L33" s="29">
        <v>0</v>
      </c>
      <c r="M33" s="29">
        <v>0</v>
      </c>
      <c r="N33" s="30">
        <v>10314</v>
      </c>
      <c r="O33" s="31"/>
      <c r="P33" s="32"/>
      <c r="Q33" s="32"/>
      <c r="R33" s="32"/>
      <c r="S33" s="32"/>
      <c r="T33" s="32"/>
      <c r="U33" s="32"/>
      <c r="V33" s="32"/>
      <c r="W33" s="32"/>
      <c r="X33" s="33">
        <f t="shared" si="0"/>
        <v>0</v>
      </c>
      <c r="Y33" s="34">
        <f t="shared" si="1"/>
        <v>377375</v>
      </c>
    </row>
    <row r="34" spans="1:25" x14ac:dyDescent="0.3">
      <c r="A34" s="25" t="s">
        <v>103</v>
      </c>
      <c r="B34" s="25" t="s">
        <v>104</v>
      </c>
      <c r="C34" s="26" t="s">
        <v>105</v>
      </c>
      <c r="D34" s="26">
        <v>2025</v>
      </c>
      <c r="E34" s="26" t="s">
        <v>39</v>
      </c>
      <c r="F34" s="27" t="s">
        <v>40</v>
      </c>
      <c r="G34" s="28">
        <v>0</v>
      </c>
      <c r="H34" s="29">
        <v>0</v>
      </c>
      <c r="I34" s="29">
        <v>164336</v>
      </c>
      <c r="J34" s="29">
        <v>24799</v>
      </c>
      <c r="K34" s="29">
        <v>0</v>
      </c>
      <c r="L34" s="29">
        <v>0</v>
      </c>
      <c r="M34" s="29">
        <v>0</v>
      </c>
      <c r="N34" s="30">
        <v>18518</v>
      </c>
      <c r="O34" s="31"/>
      <c r="P34" s="32"/>
      <c r="Q34" s="32"/>
      <c r="R34" s="32"/>
      <c r="S34" s="32"/>
      <c r="T34" s="32"/>
      <c r="U34" s="32"/>
      <c r="V34" s="32"/>
      <c r="W34" s="32"/>
      <c r="X34" s="33">
        <f t="shared" si="0"/>
        <v>0</v>
      </c>
      <c r="Y34" s="34">
        <f t="shared" si="1"/>
        <v>207653</v>
      </c>
    </row>
    <row r="35" spans="1:25" x14ac:dyDescent="0.3">
      <c r="A35" s="25" t="s">
        <v>55</v>
      </c>
      <c r="B35" s="25" t="s">
        <v>106</v>
      </c>
      <c r="C35" s="26" t="s">
        <v>107</v>
      </c>
      <c r="D35" s="26">
        <v>2025</v>
      </c>
      <c r="E35" s="26" t="s">
        <v>47</v>
      </c>
      <c r="F35" s="27" t="s">
        <v>40</v>
      </c>
      <c r="G35" s="28">
        <v>336290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30">
        <v>14111</v>
      </c>
      <c r="O35" s="31"/>
      <c r="P35" s="32"/>
      <c r="Q35" s="32"/>
      <c r="R35" s="32"/>
      <c r="S35" s="32"/>
      <c r="T35" s="32"/>
      <c r="U35" s="32"/>
      <c r="V35" s="32"/>
      <c r="W35" s="32"/>
      <c r="X35" s="33">
        <f t="shared" si="0"/>
        <v>0</v>
      </c>
      <c r="Y35" s="34">
        <f t="shared" si="1"/>
        <v>350401</v>
      </c>
    </row>
    <row r="36" spans="1:25" x14ac:dyDescent="0.3">
      <c r="A36" s="25" t="s">
        <v>108</v>
      </c>
      <c r="B36" s="25" t="s">
        <v>109</v>
      </c>
      <c r="C36" s="26" t="s">
        <v>110</v>
      </c>
      <c r="D36" s="26">
        <v>2025</v>
      </c>
      <c r="E36" s="26" t="s">
        <v>111</v>
      </c>
      <c r="F36" s="27" t="s">
        <v>40</v>
      </c>
      <c r="G36" s="28">
        <v>0</v>
      </c>
      <c r="H36" s="29">
        <v>0</v>
      </c>
      <c r="I36" s="29">
        <v>318140</v>
      </c>
      <c r="J36" s="29">
        <v>0</v>
      </c>
      <c r="K36" s="29">
        <v>0</v>
      </c>
      <c r="L36" s="29">
        <v>20000</v>
      </c>
      <c r="M36" s="29">
        <v>0</v>
      </c>
      <c r="N36" s="30">
        <v>33800</v>
      </c>
      <c r="O36" s="31"/>
      <c r="P36" s="32"/>
      <c r="Q36" s="32"/>
      <c r="R36" s="32"/>
      <c r="S36" s="32"/>
      <c r="T36" s="32"/>
      <c r="U36" s="32"/>
      <c r="V36" s="32"/>
      <c r="W36" s="32"/>
      <c r="X36" s="33">
        <f t="shared" si="0"/>
        <v>0</v>
      </c>
      <c r="Y36" s="34">
        <f t="shared" si="1"/>
        <v>371940</v>
      </c>
    </row>
    <row r="37" spans="1:25" x14ac:dyDescent="0.3">
      <c r="A37" s="25" t="s">
        <v>108</v>
      </c>
      <c r="B37" s="25" t="s">
        <v>112</v>
      </c>
      <c r="C37" s="26" t="s">
        <v>113</v>
      </c>
      <c r="D37" s="26">
        <v>2025</v>
      </c>
      <c r="E37" s="26" t="s">
        <v>47</v>
      </c>
      <c r="F37" s="27" t="s">
        <v>40</v>
      </c>
      <c r="G37" s="28">
        <v>0</v>
      </c>
      <c r="H37" s="29">
        <v>115104</v>
      </c>
      <c r="I37" s="29">
        <v>104325</v>
      </c>
      <c r="J37" s="29">
        <v>0</v>
      </c>
      <c r="K37" s="29">
        <v>0</v>
      </c>
      <c r="L37" s="29">
        <v>500</v>
      </c>
      <c r="M37" s="29">
        <v>0</v>
      </c>
      <c r="N37" s="30">
        <v>20512</v>
      </c>
      <c r="O37" s="31" t="s">
        <v>54</v>
      </c>
      <c r="P37" s="32">
        <v>0</v>
      </c>
      <c r="Q37" s="32">
        <v>0</v>
      </c>
      <c r="R37" s="32">
        <v>14</v>
      </c>
      <c r="S37" s="32">
        <v>4</v>
      </c>
      <c r="T37" s="32">
        <v>0</v>
      </c>
      <c r="U37" s="32">
        <v>0</v>
      </c>
      <c r="V37" s="32">
        <v>0</v>
      </c>
      <c r="W37" s="32">
        <v>0</v>
      </c>
      <c r="X37" s="33">
        <f t="shared" si="0"/>
        <v>18</v>
      </c>
      <c r="Y37" s="34">
        <f t="shared" si="1"/>
        <v>240441</v>
      </c>
    </row>
    <row r="38" spans="1:25" x14ac:dyDescent="0.3">
      <c r="A38" s="25" t="s">
        <v>114</v>
      </c>
      <c r="B38" s="25" t="s">
        <v>115</v>
      </c>
      <c r="C38" s="26" t="s">
        <v>116</v>
      </c>
      <c r="D38" s="26">
        <v>2025</v>
      </c>
      <c r="E38" s="26" t="s">
        <v>47</v>
      </c>
      <c r="F38" s="27" t="s">
        <v>40</v>
      </c>
      <c r="G38" s="28">
        <v>4955</v>
      </c>
      <c r="H38" s="29">
        <v>0</v>
      </c>
      <c r="I38" s="29">
        <v>146788</v>
      </c>
      <c r="J38" s="29">
        <v>45634</v>
      </c>
      <c r="K38" s="29">
        <v>0</v>
      </c>
      <c r="L38" s="29">
        <v>0</v>
      </c>
      <c r="M38" s="29">
        <v>0</v>
      </c>
      <c r="N38" s="30">
        <v>9483</v>
      </c>
      <c r="O38" s="31"/>
      <c r="P38" s="32"/>
      <c r="Q38" s="32"/>
      <c r="R38" s="32"/>
      <c r="S38" s="32"/>
      <c r="T38" s="32"/>
      <c r="U38" s="32"/>
      <c r="V38" s="32"/>
      <c r="W38" s="32"/>
      <c r="X38" s="33">
        <f t="shared" si="0"/>
        <v>0</v>
      </c>
      <c r="Y38" s="34">
        <f t="shared" si="1"/>
        <v>206860</v>
      </c>
    </row>
    <row r="39" spans="1:25" x14ac:dyDescent="0.3">
      <c r="A39" s="25" t="s">
        <v>55</v>
      </c>
      <c r="B39" s="25" t="s">
        <v>117</v>
      </c>
      <c r="C39" s="26" t="s">
        <v>118</v>
      </c>
      <c r="D39" s="26">
        <v>2025</v>
      </c>
      <c r="E39" s="26" t="s">
        <v>47</v>
      </c>
      <c r="F39" s="27" t="s">
        <v>40</v>
      </c>
      <c r="G39" s="28">
        <v>0</v>
      </c>
      <c r="H39" s="29">
        <v>200424</v>
      </c>
      <c r="I39" s="29">
        <v>446040</v>
      </c>
      <c r="J39" s="29">
        <v>0</v>
      </c>
      <c r="K39" s="29">
        <v>0</v>
      </c>
      <c r="L39" s="29">
        <v>0</v>
      </c>
      <c r="M39" s="29">
        <v>0</v>
      </c>
      <c r="N39" s="30">
        <v>43802</v>
      </c>
      <c r="O39" s="31" t="s">
        <v>54</v>
      </c>
      <c r="P39" s="32">
        <v>0</v>
      </c>
      <c r="Q39" s="32">
        <v>0</v>
      </c>
      <c r="R39" s="32">
        <v>20</v>
      </c>
      <c r="S39" s="32">
        <v>8</v>
      </c>
      <c r="T39" s="32">
        <v>2</v>
      </c>
      <c r="U39" s="32">
        <v>0</v>
      </c>
      <c r="V39" s="32">
        <v>0</v>
      </c>
      <c r="W39" s="32">
        <v>0</v>
      </c>
      <c r="X39" s="33">
        <f t="shared" si="0"/>
        <v>30</v>
      </c>
      <c r="Y39" s="34">
        <f t="shared" si="1"/>
        <v>690266</v>
      </c>
    </row>
    <row r="40" spans="1:25" x14ac:dyDescent="0.3">
      <c r="A40" s="25" t="s">
        <v>44</v>
      </c>
      <c r="B40" s="25" t="s">
        <v>119</v>
      </c>
      <c r="C40" s="26" t="s">
        <v>120</v>
      </c>
      <c r="D40" s="26">
        <v>2025</v>
      </c>
      <c r="E40" s="26" t="s">
        <v>47</v>
      </c>
      <c r="F40" s="27" t="s">
        <v>40</v>
      </c>
      <c r="G40" s="28">
        <v>0</v>
      </c>
      <c r="H40" s="29">
        <v>0</v>
      </c>
      <c r="I40" s="29">
        <v>53541</v>
      </c>
      <c r="J40" s="29">
        <v>116778</v>
      </c>
      <c r="K40" s="29">
        <v>0</v>
      </c>
      <c r="L40" s="29">
        <v>0</v>
      </c>
      <c r="M40" s="29">
        <v>0</v>
      </c>
      <c r="N40" s="30">
        <v>12045</v>
      </c>
      <c r="O40" s="31"/>
      <c r="P40" s="32"/>
      <c r="Q40" s="32"/>
      <c r="R40" s="32"/>
      <c r="S40" s="32"/>
      <c r="T40" s="32"/>
      <c r="U40" s="32"/>
      <c r="V40" s="32"/>
      <c r="W40" s="32"/>
      <c r="X40" s="33">
        <f t="shared" si="0"/>
        <v>0</v>
      </c>
      <c r="Y40" s="34">
        <f t="shared" si="1"/>
        <v>182364</v>
      </c>
    </row>
    <row r="41" spans="1:25" x14ac:dyDescent="0.3">
      <c r="A41" s="25" t="s">
        <v>78</v>
      </c>
      <c r="B41" s="25" t="s">
        <v>121</v>
      </c>
      <c r="C41" s="26" t="s">
        <v>122</v>
      </c>
      <c r="D41" s="26">
        <v>2025</v>
      </c>
      <c r="E41" s="26" t="s">
        <v>47</v>
      </c>
      <c r="F41" s="27" t="s">
        <v>40</v>
      </c>
      <c r="G41" s="28">
        <v>90590</v>
      </c>
      <c r="H41" s="29">
        <v>0</v>
      </c>
      <c r="I41" s="29">
        <v>129000</v>
      </c>
      <c r="J41" s="29">
        <v>4579</v>
      </c>
      <c r="K41" s="29">
        <v>11880</v>
      </c>
      <c r="L41" s="29">
        <v>0</v>
      </c>
      <c r="M41" s="29">
        <v>0</v>
      </c>
      <c r="N41" s="30">
        <v>21000</v>
      </c>
      <c r="O41" s="31"/>
      <c r="P41" s="32"/>
      <c r="Q41" s="32"/>
      <c r="R41" s="32"/>
      <c r="S41" s="32"/>
      <c r="T41" s="32"/>
      <c r="U41" s="32"/>
      <c r="V41" s="32"/>
      <c r="W41" s="32"/>
      <c r="X41" s="33">
        <f t="shared" si="0"/>
        <v>0</v>
      </c>
      <c r="Y41" s="34">
        <f t="shared" si="1"/>
        <v>257049</v>
      </c>
    </row>
    <row r="42" spans="1:25" x14ac:dyDescent="0.3">
      <c r="A42" s="25" t="s">
        <v>123</v>
      </c>
      <c r="B42" s="25" t="s">
        <v>124</v>
      </c>
      <c r="C42" s="26" t="s">
        <v>125</v>
      </c>
      <c r="D42" s="26">
        <v>2025</v>
      </c>
      <c r="E42" s="26" t="s">
        <v>126</v>
      </c>
      <c r="F42" s="27"/>
      <c r="G42" s="28">
        <v>33552</v>
      </c>
      <c r="H42" s="29">
        <v>78288</v>
      </c>
      <c r="I42" s="29">
        <v>151000</v>
      </c>
      <c r="J42" s="29"/>
      <c r="K42" s="29"/>
      <c r="L42" s="29">
        <v>0</v>
      </c>
      <c r="M42" s="29">
        <v>0</v>
      </c>
      <c r="N42" s="30">
        <v>20000</v>
      </c>
      <c r="O42" s="31" t="s">
        <v>54</v>
      </c>
      <c r="P42" s="32">
        <v>0</v>
      </c>
      <c r="Q42" s="32">
        <v>0</v>
      </c>
      <c r="R42" s="32">
        <v>14</v>
      </c>
      <c r="S42" s="32">
        <v>5</v>
      </c>
      <c r="T42" s="32">
        <v>0</v>
      </c>
      <c r="U42" s="32">
        <v>0</v>
      </c>
      <c r="V42" s="32">
        <v>0</v>
      </c>
      <c r="W42" s="32">
        <v>0</v>
      </c>
      <c r="X42" s="33">
        <f t="shared" si="0"/>
        <v>19</v>
      </c>
      <c r="Y42" s="34">
        <f t="shared" si="1"/>
        <v>282840</v>
      </c>
    </row>
    <row r="43" spans="1:25" x14ac:dyDescent="0.3">
      <c r="A43" s="25" t="s">
        <v>36</v>
      </c>
      <c r="B43" s="25" t="s">
        <v>127</v>
      </c>
      <c r="C43" s="26" t="s">
        <v>128</v>
      </c>
      <c r="D43" s="26">
        <v>2025</v>
      </c>
      <c r="E43" s="26" t="s">
        <v>126</v>
      </c>
      <c r="F43" s="27" t="s">
        <v>129</v>
      </c>
      <c r="G43" s="28">
        <v>60396</v>
      </c>
      <c r="H43" s="29">
        <v>79776</v>
      </c>
      <c r="I43" s="29">
        <v>219663</v>
      </c>
      <c r="J43" s="29">
        <v>24200</v>
      </c>
      <c r="K43" s="29">
        <v>0</v>
      </c>
      <c r="L43" s="29">
        <v>2000</v>
      </c>
      <c r="M43" s="29">
        <v>0</v>
      </c>
      <c r="N43" s="30">
        <v>37528</v>
      </c>
      <c r="O43" s="31" t="s">
        <v>54</v>
      </c>
      <c r="P43" s="32">
        <v>0</v>
      </c>
      <c r="Q43" s="32">
        <v>0</v>
      </c>
      <c r="R43" s="32">
        <v>0</v>
      </c>
      <c r="S43" s="32">
        <v>0</v>
      </c>
      <c r="T43" s="32">
        <v>8</v>
      </c>
      <c r="U43" s="32">
        <v>0</v>
      </c>
      <c r="V43" s="32">
        <v>0</v>
      </c>
      <c r="W43" s="32">
        <v>0</v>
      </c>
      <c r="X43" s="33">
        <f t="shared" si="0"/>
        <v>8</v>
      </c>
      <c r="Y43" s="34">
        <f t="shared" si="1"/>
        <v>423563</v>
      </c>
    </row>
    <row r="44" spans="1:25" x14ac:dyDescent="0.3">
      <c r="A44" s="25" t="s">
        <v>88</v>
      </c>
      <c r="B44" s="25" t="s">
        <v>130</v>
      </c>
      <c r="C44" s="26" t="s">
        <v>131</v>
      </c>
      <c r="D44" s="26">
        <v>2025</v>
      </c>
      <c r="E44" s="26" t="s">
        <v>47</v>
      </c>
      <c r="F44" s="27" t="s">
        <v>129</v>
      </c>
      <c r="G44" s="28">
        <v>0</v>
      </c>
      <c r="H44" s="29">
        <v>80400</v>
      </c>
      <c r="I44" s="29">
        <v>44000</v>
      </c>
      <c r="J44" s="29">
        <v>0</v>
      </c>
      <c r="K44" s="29">
        <v>0</v>
      </c>
      <c r="L44" s="29">
        <v>0</v>
      </c>
      <c r="M44" s="29">
        <v>0</v>
      </c>
      <c r="N44" s="30">
        <v>11552</v>
      </c>
      <c r="O44" s="31" t="s">
        <v>54</v>
      </c>
      <c r="P44" s="32">
        <v>0</v>
      </c>
      <c r="Q44" s="32">
        <v>0</v>
      </c>
      <c r="R44" s="32">
        <v>2</v>
      </c>
      <c r="S44" s="32">
        <v>4</v>
      </c>
      <c r="T44" s="32">
        <v>4</v>
      </c>
      <c r="U44" s="32">
        <v>0</v>
      </c>
      <c r="V44" s="32">
        <v>0</v>
      </c>
      <c r="W44" s="32">
        <v>0</v>
      </c>
      <c r="X44" s="33">
        <f t="shared" si="0"/>
        <v>10</v>
      </c>
      <c r="Y44" s="34">
        <f t="shared" si="1"/>
        <v>135952</v>
      </c>
    </row>
    <row r="45" spans="1:25" x14ac:dyDescent="0.3">
      <c r="A45" s="25" t="s">
        <v>132</v>
      </c>
      <c r="B45" s="25" t="s">
        <v>133</v>
      </c>
      <c r="C45" s="26" t="s">
        <v>134</v>
      </c>
      <c r="D45" s="26">
        <v>2025</v>
      </c>
      <c r="E45" s="26" t="s">
        <v>47</v>
      </c>
      <c r="F45" s="27" t="s">
        <v>129</v>
      </c>
      <c r="G45" s="28">
        <v>0</v>
      </c>
      <c r="H45" s="29">
        <v>189528</v>
      </c>
      <c r="I45" s="29">
        <v>198164</v>
      </c>
      <c r="J45" s="29">
        <v>0</v>
      </c>
      <c r="K45" s="29">
        <v>0</v>
      </c>
      <c r="L45" s="29">
        <v>2500</v>
      </c>
      <c r="M45" s="29">
        <v>0</v>
      </c>
      <c r="N45" s="30">
        <v>38446</v>
      </c>
      <c r="O45" s="31" t="s">
        <v>54</v>
      </c>
      <c r="P45" s="32">
        <v>0</v>
      </c>
      <c r="Q45" s="32">
        <v>0</v>
      </c>
      <c r="R45" s="32">
        <v>10</v>
      </c>
      <c r="S45" s="32">
        <v>10</v>
      </c>
      <c r="T45" s="32">
        <v>6</v>
      </c>
      <c r="U45" s="32">
        <v>4</v>
      </c>
      <c r="V45" s="32">
        <v>0</v>
      </c>
      <c r="W45" s="32">
        <v>0</v>
      </c>
      <c r="X45" s="33">
        <f t="shared" si="0"/>
        <v>30</v>
      </c>
      <c r="Y45" s="34">
        <f t="shared" si="1"/>
        <v>428638</v>
      </c>
    </row>
    <row r="46" spans="1:25" x14ac:dyDescent="0.3">
      <c r="A46" s="25"/>
      <c r="B46" s="25"/>
      <c r="C46" s="26"/>
      <c r="D46" s="26"/>
      <c r="E46" s="26"/>
      <c r="F46" s="27" t="s">
        <v>40</v>
      </c>
      <c r="G46" s="28"/>
      <c r="H46" s="29"/>
      <c r="I46" s="29"/>
      <c r="J46" s="29"/>
      <c r="K46" s="29"/>
      <c r="L46" s="29"/>
      <c r="M46" s="29"/>
      <c r="N46" s="30"/>
      <c r="O46" s="31"/>
      <c r="P46" s="32"/>
      <c r="Q46" s="32"/>
      <c r="R46" s="32"/>
      <c r="S46" s="32"/>
      <c r="T46" s="32"/>
      <c r="U46" s="32"/>
      <c r="V46" s="32"/>
      <c r="W46" s="32"/>
      <c r="X46" s="33">
        <f t="shared" si="0"/>
        <v>0</v>
      </c>
      <c r="Y46" s="34">
        <f t="shared" si="1"/>
        <v>0</v>
      </c>
    </row>
    <row r="47" spans="1:25" x14ac:dyDescent="0.3">
      <c r="A47" s="25"/>
      <c r="B47" s="25"/>
      <c r="C47" s="26"/>
      <c r="D47" s="26"/>
      <c r="E47" s="26"/>
      <c r="F47" s="27" t="s">
        <v>40</v>
      </c>
      <c r="G47" s="28"/>
      <c r="H47" s="29"/>
      <c r="I47" s="29"/>
      <c r="J47" s="29"/>
      <c r="K47" s="29"/>
      <c r="L47" s="29"/>
      <c r="M47" s="29"/>
      <c r="N47" s="30"/>
      <c r="O47" s="31"/>
      <c r="P47" s="32"/>
      <c r="Q47" s="32"/>
      <c r="R47" s="32"/>
      <c r="S47" s="32"/>
      <c r="T47" s="32"/>
      <c r="U47" s="32"/>
      <c r="V47" s="32"/>
      <c r="W47" s="32"/>
      <c r="X47" s="33">
        <f t="shared" si="0"/>
        <v>0</v>
      </c>
      <c r="Y47" s="34">
        <f t="shared" si="1"/>
        <v>0</v>
      </c>
    </row>
    <row r="48" spans="1:25" x14ac:dyDescent="0.3">
      <c r="A48" s="25"/>
      <c r="B48" s="25"/>
      <c r="C48" s="26"/>
      <c r="D48" s="26"/>
      <c r="E48" s="26"/>
      <c r="F48" s="27" t="s">
        <v>40</v>
      </c>
      <c r="G48" s="28"/>
      <c r="H48" s="29"/>
      <c r="I48" s="29"/>
      <c r="J48" s="29"/>
      <c r="K48" s="29"/>
      <c r="L48" s="29"/>
      <c r="M48" s="29"/>
      <c r="N48" s="30"/>
      <c r="O48" s="31"/>
      <c r="P48" s="32"/>
      <c r="Q48" s="32"/>
      <c r="R48" s="32"/>
      <c r="S48" s="32"/>
      <c r="T48" s="32"/>
      <c r="U48" s="32"/>
      <c r="V48" s="32"/>
      <c r="W48" s="32"/>
      <c r="X48" s="33">
        <f t="shared" si="0"/>
        <v>0</v>
      </c>
      <c r="Y48" s="34">
        <f t="shared" si="1"/>
        <v>0</v>
      </c>
    </row>
    <row r="49" spans="1:25" x14ac:dyDescent="0.3">
      <c r="A49" s="25"/>
      <c r="B49" s="25"/>
      <c r="C49" s="26"/>
      <c r="D49" s="26"/>
      <c r="E49" s="26"/>
      <c r="F49" s="27" t="s">
        <v>40</v>
      </c>
      <c r="G49" s="28"/>
      <c r="H49" s="29"/>
      <c r="I49" s="29"/>
      <c r="J49" s="29"/>
      <c r="K49" s="29"/>
      <c r="L49" s="29"/>
      <c r="M49" s="29"/>
      <c r="N49" s="30"/>
      <c r="O49" s="31"/>
      <c r="P49" s="32"/>
      <c r="Q49" s="32"/>
      <c r="R49" s="32"/>
      <c r="S49" s="32"/>
      <c r="T49" s="32"/>
      <c r="U49" s="32"/>
      <c r="V49" s="32"/>
      <c r="W49" s="32"/>
      <c r="X49" s="33">
        <f t="shared" si="0"/>
        <v>0</v>
      </c>
      <c r="Y49" s="34">
        <f t="shared" si="1"/>
        <v>0</v>
      </c>
    </row>
    <row r="50" spans="1:25" x14ac:dyDescent="0.3">
      <c r="A50" s="25"/>
      <c r="B50" s="25"/>
      <c r="C50" s="26"/>
      <c r="D50" s="26"/>
      <c r="E50" s="26"/>
      <c r="F50" s="27" t="s">
        <v>40</v>
      </c>
      <c r="G50" s="28"/>
      <c r="H50" s="29"/>
      <c r="I50" s="29"/>
      <c r="J50" s="29"/>
      <c r="K50" s="29"/>
      <c r="L50" s="29"/>
      <c r="M50" s="29"/>
      <c r="N50" s="30"/>
      <c r="O50" s="31"/>
      <c r="P50" s="32"/>
      <c r="Q50" s="32"/>
      <c r="R50" s="32"/>
      <c r="S50" s="32"/>
      <c r="T50" s="32"/>
      <c r="U50" s="32"/>
      <c r="V50" s="32"/>
      <c r="W50" s="32"/>
      <c r="X50" s="33">
        <f t="shared" si="0"/>
        <v>0</v>
      </c>
      <c r="Y50" s="34">
        <f t="shared" si="1"/>
        <v>0</v>
      </c>
    </row>
    <row r="51" spans="1:25" x14ac:dyDescent="0.3">
      <c r="A51" s="25"/>
      <c r="B51" s="25"/>
      <c r="C51" s="26"/>
      <c r="D51" s="26"/>
      <c r="E51" s="26"/>
      <c r="F51" s="27" t="s">
        <v>40</v>
      </c>
      <c r="G51" s="28"/>
      <c r="H51" s="29"/>
      <c r="I51" s="29"/>
      <c r="J51" s="29"/>
      <c r="K51" s="29"/>
      <c r="L51" s="29"/>
      <c r="M51" s="29"/>
      <c r="N51" s="30"/>
      <c r="O51" s="31"/>
      <c r="P51" s="32"/>
      <c r="Q51" s="32"/>
      <c r="R51" s="32"/>
      <c r="S51" s="32"/>
      <c r="T51" s="32"/>
      <c r="U51" s="32"/>
      <c r="V51" s="32"/>
      <c r="W51" s="32"/>
      <c r="X51" s="33">
        <f t="shared" si="0"/>
        <v>0</v>
      </c>
      <c r="Y51" s="34">
        <f t="shared" si="1"/>
        <v>0</v>
      </c>
    </row>
    <row r="52" spans="1:25" x14ac:dyDescent="0.3">
      <c r="A52" s="25"/>
      <c r="B52" s="25"/>
      <c r="C52" s="26"/>
      <c r="D52" s="26"/>
      <c r="E52" s="26"/>
      <c r="F52" s="27" t="s">
        <v>40</v>
      </c>
      <c r="G52" s="28"/>
      <c r="H52" s="29"/>
      <c r="I52" s="29"/>
      <c r="J52" s="29"/>
      <c r="K52" s="29"/>
      <c r="L52" s="29"/>
      <c r="M52" s="29"/>
      <c r="N52" s="30"/>
      <c r="O52" s="31"/>
      <c r="P52" s="32"/>
      <c r="Q52" s="32"/>
      <c r="R52" s="32"/>
      <c r="S52" s="32"/>
      <c r="T52" s="32"/>
      <c r="U52" s="32"/>
      <c r="V52" s="32"/>
      <c r="W52" s="32"/>
      <c r="X52" s="33">
        <f t="shared" si="0"/>
        <v>0</v>
      </c>
      <c r="Y52" s="34">
        <f t="shared" si="1"/>
        <v>0</v>
      </c>
    </row>
    <row r="53" spans="1:25" x14ac:dyDescent="0.3">
      <c r="A53" s="25"/>
      <c r="B53" s="25"/>
      <c r="C53" s="26"/>
      <c r="D53" s="26"/>
      <c r="E53" s="26"/>
      <c r="F53" s="27" t="s">
        <v>40</v>
      </c>
      <c r="G53" s="28"/>
      <c r="H53" s="29"/>
      <c r="I53" s="29"/>
      <c r="J53" s="29"/>
      <c r="K53" s="29"/>
      <c r="L53" s="29"/>
      <c r="M53" s="29"/>
      <c r="N53" s="30"/>
      <c r="O53" s="31"/>
      <c r="P53" s="32"/>
      <c r="Q53" s="32"/>
      <c r="R53" s="32"/>
      <c r="S53" s="32"/>
      <c r="T53" s="32"/>
      <c r="U53" s="32"/>
      <c r="V53" s="32"/>
      <c r="W53" s="32"/>
      <c r="X53" s="33">
        <f t="shared" si="0"/>
        <v>0</v>
      </c>
      <c r="Y53" s="34">
        <f t="shared" si="1"/>
        <v>0</v>
      </c>
    </row>
    <row r="54" spans="1:25" x14ac:dyDescent="0.3">
      <c r="A54" s="25"/>
      <c r="B54" s="25"/>
      <c r="C54" s="26"/>
      <c r="D54" s="26"/>
      <c r="E54" s="26"/>
      <c r="F54" s="27" t="s">
        <v>40</v>
      </c>
      <c r="G54" s="28"/>
      <c r="H54" s="29"/>
      <c r="I54" s="29"/>
      <c r="J54" s="29"/>
      <c r="K54" s="29"/>
      <c r="L54" s="29"/>
      <c r="M54" s="29"/>
      <c r="N54" s="30"/>
      <c r="O54" s="31"/>
      <c r="P54" s="32"/>
      <c r="Q54" s="32"/>
      <c r="R54" s="32"/>
      <c r="S54" s="32"/>
      <c r="T54" s="32"/>
      <c r="U54" s="32"/>
      <c r="V54" s="32"/>
      <c r="W54" s="32"/>
      <c r="X54" s="33">
        <f t="shared" si="0"/>
        <v>0</v>
      </c>
      <c r="Y54" s="34">
        <f t="shared" si="1"/>
        <v>0</v>
      </c>
    </row>
    <row r="55" spans="1:25" x14ac:dyDescent="0.3">
      <c r="A55" s="25"/>
      <c r="B55" s="25"/>
      <c r="C55" s="26"/>
      <c r="D55" s="26"/>
      <c r="E55" s="26"/>
      <c r="F55" s="27" t="s">
        <v>40</v>
      </c>
      <c r="G55" s="28"/>
      <c r="H55" s="29"/>
      <c r="I55" s="29"/>
      <c r="J55" s="29"/>
      <c r="K55" s="29"/>
      <c r="L55" s="29"/>
      <c r="M55" s="29"/>
      <c r="N55" s="30"/>
      <c r="O55" s="31"/>
      <c r="P55" s="32"/>
      <c r="Q55" s="32"/>
      <c r="R55" s="32"/>
      <c r="S55" s="32"/>
      <c r="T55" s="32"/>
      <c r="U55" s="32"/>
      <c r="V55" s="32"/>
      <c r="W55" s="32"/>
      <c r="X55" s="33">
        <f t="shared" si="0"/>
        <v>0</v>
      </c>
      <c r="Y55" s="34">
        <f t="shared" si="1"/>
        <v>0</v>
      </c>
    </row>
  </sheetData>
  <autoFilter ref="A10:Y10" xr:uid="{B13B09BB-A550-421B-9466-83004D080FAE}"/>
  <conditionalFormatting sqref="D11:D55">
    <cfRule type="expression" dxfId="2" priority="1">
      <formula>OR($D11&gt;2025,AND($D11&lt;2025,$D11&lt;&gt;""))</formula>
    </cfRule>
  </conditionalFormatting>
  <conditionalFormatting sqref="Y11:Y55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O11:O55 M11:M55 K11:K55 I11:I55 G11:G55" xr:uid="{83AA6A45-198B-496A-8E69-78576EEF25F7}">
      <formula1>"FMR, Actual Rent"</formula1>
    </dataValidation>
    <dataValidation type="list" allowBlank="1" showInputMessage="1" showErrorMessage="1" sqref="F11:F55" xr:uid="{D0C40448-8770-45A6-980E-6B269FD3139D}">
      <formula1>"DV, YHDP"</formula1>
    </dataValidation>
    <dataValidation type="list" allowBlank="1" showInputMessage="1" showErrorMessage="1" sqref="E11:E55" xr:uid="{BCD1EAB8-E3F6-42BC-84B6-0848E16FB4A7}">
      <formula1>"PH, TH, Joint TH &amp; PH-RRH, HMIS, SSO, TRA, PRA, SRA, S+C/SRO"</formula1>
    </dataValidation>
    <dataValidation allowBlank="1" showErrorMessage="1" sqref="A10:Y10" xr:uid="{F19DBAD4-065E-4C12-B8A6-16B1925447F2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8/1/2024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2024-08-01T18:27:14Z</dcterms:created>
  <dcterms:modified xsi:type="dcterms:W3CDTF">2024-08-01T18:54:44Z</dcterms:modified>
</cp:coreProperties>
</file>