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H46955\OneDrive - US Department of Housing and Urban Development\OneDR\2024 Reports\2024 GIW\FY 2024 GIWs - J Drive\PA-600\"/>
    </mc:Choice>
  </mc:AlternateContent>
  <xr:revisionPtr revIDLastSave="0" documentId="13_ncr:1_{36975C02-A0A0-4148-B9FC-644DE26DA1E4}" xr6:coauthVersionLast="47" xr6:coauthVersionMax="47" xr10:uidLastSave="{00000000-0000-0000-0000-000000000000}"/>
  <bookViews>
    <workbookView xWindow="-120" yWindow="-120" windowWidth="29040" windowHeight="15840" xr2:uid="{C3CA043B-553B-4B46-85F2-3CF5ED77D01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8" i="1" l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3" i="1"/>
  <c r="B2" i="1"/>
  <c r="B1" i="1"/>
  <c r="B4" i="1"/>
  <c r="B7" i="1" l="1"/>
</calcChain>
</file>

<file path=xl/sharedStrings.xml><?xml version="1.0" encoding="utf-8"?>
<sst xmlns="http://schemas.openxmlformats.org/spreadsheetml/2006/main" count="533" uniqueCount="130">
  <si>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</si>
  <si>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</si>
  <si>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</si>
  <si>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</si>
  <si>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</si>
  <si>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</si>
  <si>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</si>
  <si>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</si>
  <si>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</si>
  <si>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</si>
  <si>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</si>
  <si>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</si>
  <si>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</si>
  <si>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</si>
  <si>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</si>
  <si>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</si>
  <si>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</si>
  <si>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</si>
  <si>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</si>
  <si>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</si>
  <si>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</si>
  <si>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</si>
  <si>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</si>
  <si>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</si>
  <si>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</si>
  <si>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</si>
  <si>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</si>
  <si>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</si>
  <si>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</si>
  <si>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</si>
  <si>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</si>
  <si>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</si>
  <si>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</si>
  <si>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</si>
  <si>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</si>
  <si>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PA-600</t>
  </si>
  <si>
    <t>Allegheny County Department of Human Services</t>
  </si>
  <si>
    <t>Flex 50 Families</t>
  </si>
  <si>
    <t>PA0242U3E002311</t>
  </si>
  <si>
    <t>PH</t>
  </si>
  <si>
    <t/>
  </si>
  <si>
    <t>Actual Rent</t>
  </si>
  <si>
    <t>Renewal</t>
  </si>
  <si>
    <t>PSH</t>
  </si>
  <si>
    <t>C</t>
  </si>
  <si>
    <t>Pittsburgh</t>
  </si>
  <si>
    <t>Pittsburgh, McKeesport, Penn Hills/Allegheny County CoC</t>
  </si>
  <si>
    <t>Flex 51 Expansion</t>
  </si>
  <si>
    <t>PA0243U3E002311</t>
  </si>
  <si>
    <t>FMR</t>
  </si>
  <si>
    <t>Work Towards Sustainability from Crisis</t>
  </si>
  <si>
    <t>PA0247U3E002312</t>
  </si>
  <si>
    <t>Families United</t>
  </si>
  <si>
    <t>PA0256U3E002314</t>
  </si>
  <si>
    <t>PA0260U3E002316</t>
  </si>
  <si>
    <t>Neighborhood Living Program</t>
  </si>
  <si>
    <t>PA0266U3E002316</t>
  </si>
  <si>
    <t>Victory</t>
  </si>
  <si>
    <t>PA0271U3E002314</t>
  </si>
  <si>
    <t>Village I</t>
  </si>
  <si>
    <t>PA0272U3E002314</t>
  </si>
  <si>
    <t>Choice I</t>
  </si>
  <si>
    <t>PA0393U3E002314</t>
  </si>
  <si>
    <t>Hospitality Homes I</t>
  </si>
  <si>
    <t>PA0402U3E002314</t>
  </si>
  <si>
    <t>MOMS II</t>
  </si>
  <si>
    <t>PA0406U3E002314</t>
  </si>
  <si>
    <t>Northside Common Ministries Permanent Housing Program</t>
  </si>
  <si>
    <t>PA0411U3E002315</t>
  </si>
  <si>
    <t>Familylinks Community Housing Program</t>
  </si>
  <si>
    <t>PA0454U3E002310</t>
  </si>
  <si>
    <t>Housing Plus 2</t>
  </si>
  <si>
    <t>PA0488U3E002314</t>
  </si>
  <si>
    <t>Hestia Project</t>
  </si>
  <si>
    <t>PA0529U3E002309</t>
  </si>
  <si>
    <t>HMIS Expansion</t>
  </si>
  <si>
    <t>PA0594U3E002310</t>
  </si>
  <si>
    <t>Path to New Life</t>
  </si>
  <si>
    <t>PA0596U3E002311</t>
  </si>
  <si>
    <t>Haven Homes</t>
  </si>
  <si>
    <t>PA0743U3E002308</t>
  </si>
  <si>
    <t>Good Start</t>
  </si>
  <si>
    <t>PA0745U3E002308</t>
  </si>
  <si>
    <t>RRH</t>
  </si>
  <si>
    <t>Soteria Project</t>
  </si>
  <si>
    <t>PA0746U3E002308</t>
  </si>
  <si>
    <t>Constitution</t>
  </si>
  <si>
    <t>PA0749U3E002308</t>
  </si>
  <si>
    <t>YW Bridges Rapid Rehousing</t>
  </si>
  <si>
    <t>PA0750U3E002308</t>
  </si>
  <si>
    <t>Allegheny Link</t>
  </si>
  <si>
    <t>PA0752U3E002308</t>
  </si>
  <si>
    <t>SSO</t>
  </si>
  <si>
    <t>Coordinated Entry</t>
  </si>
  <si>
    <t>A River to Home</t>
  </si>
  <si>
    <t>PA0829U3E002307</t>
  </si>
  <si>
    <t>My Place PSH</t>
  </si>
  <si>
    <t>PA0831U3E002307</t>
  </si>
  <si>
    <t>My Place RRH</t>
  </si>
  <si>
    <t>PA0832U3E002307</t>
  </si>
  <si>
    <t>Sunrise Permanent Housing Program</t>
  </si>
  <si>
    <t>PA0833U3E002307</t>
  </si>
  <si>
    <t>HARBOR-2-RRH</t>
  </si>
  <si>
    <t>PA0834U3E002307</t>
  </si>
  <si>
    <t>At Home</t>
  </si>
  <si>
    <t>PA0838U3E002307</t>
  </si>
  <si>
    <t>ATLAS</t>
  </si>
  <si>
    <t>PA0842U3E002307</t>
  </si>
  <si>
    <t>Haven Housing</t>
  </si>
  <si>
    <t>PA0896U3E002306</t>
  </si>
  <si>
    <t>Domestic Violence Unified Project</t>
  </si>
  <si>
    <t>PA0937U3E002305</t>
  </si>
  <si>
    <t>DV</t>
  </si>
  <si>
    <t>Allegheny Link Expansion</t>
  </si>
  <si>
    <t>PA0976U3E002304</t>
  </si>
  <si>
    <t>Homelessness Services &amp; Support Coordinators for Youth</t>
  </si>
  <si>
    <t>PA1044U3E002302</t>
  </si>
  <si>
    <t>YHDP Renewal</t>
  </si>
  <si>
    <t>Standalone Supportive Services</t>
  </si>
  <si>
    <t>Youth Rapid Re-Housing</t>
  </si>
  <si>
    <t>PA1045U3E002302</t>
  </si>
  <si>
    <t>HOPE</t>
  </si>
  <si>
    <t>PA1046U3E002302</t>
  </si>
  <si>
    <t>Neighborhood Living Program Expansion Bonus</t>
  </si>
  <si>
    <t>PA1098U3E002301</t>
  </si>
  <si>
    <t>Good Start Expansion</t>
  </si>
  <si>
    <t>PA1146U3E002300</t>
  </si>
  <si>
    <t>New</t>
  </si>
  <si>
    <t>Reallocation</t>
  </si>
  <si>
    <t>YHDP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</si>
</sst>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4767-546D-4D7D-ABC1-A1565C5B0EE8}">
  <sheetPr codeName="Sheet313">
    <pageSetUpPr fitToPage="1"/>
  </sheetPr>
  <dimension ref="A1:DF58"/>
  <sheetViews>
    <sheetView tabSelected="1" zoomScaleNormal="100" workbookViewId="0">
      <pane ySplit="10" topLeftCell="A36" activePane="bottomLeft" state="frozen"/>
      <selection pane="bottomLeft"/>
    </sheetView>
  </sheetViews>
  <sheetFormatPr defaultRowHeight="15" x14ac:dyDescent="0.25"/>
  <cols>
    <col min="1" max="2" width="23.7109375" customWidth="1"/>
    <col min="3" max="3" width="17.7109375" customWidth="1"/>
    <col min="4" max="4" width="11.7109375" customWidth="1"/>
    <col min="5" max="6" width="16.7109375" customWidth="1"/>
    <col min="7" max="15" width="11.7109375" customWidth="1"/>
    <col min="16" max="24" width="10.7109375" customWidth="1"/>
    <col min="25" max="25" width="12.7109375" customWidth="1"/>
    <col min="97" max="98" width="7" hidden="1" customWidth="1"/>
    <col min="99" max="99" width="12.85546875" hidden="1" customWidth="1"/>
    <col min="100" max="100" width="2" hidden="1" customWidth="1"/>
    <col min="101" max="101" width="26.7109375" hidden="1" customWidth="1"/>
    <col min="102" max="102" width="11.28515625" hidden="1" customWidth="1"/>
    <col min="103" max="105" width="8" hidden="1" customWidth="1"/>
    <col min="106" max="106" width="2.140625" hidden="1" customWidth="1"/>
    <col min="107" max="107" width="9.140625" hidden="1" customWidth="1"/>
    <col min="108" max="108" width="6.7109375" hidden="1" customWidth="1"/>
    <col min="109" max="109" width="48" hidden="1" customWidth="1"/>
    <col min="110" max="110" width="41.42578125" hidden="1" customWidth="1"/>
    <col min="111" max="111" width="0" hidden="1" customWidth="1"/>
  </cols>
  <sheetData>
    <row r="1" spans="1:110" ht="15" customHeight="1" x14ac:dyDescent="0.25">
      <c r="A1" s="35" t="s">
        <v>0</v>
      </c>
      <c r="B1" s="1" t="str">
        <f ca="1">INDIRECT("$DC$11")</f>
        <v>Pittsburgh</v>
      </c>
      <c r="C1" s="2"/>
      <c r="D1" s="2"/>
      <c r="E1" s="2"/>
      <c r="F1" s="2"/>
      <c r="G1" s="2"/>
      <c r="H1" s="3"/>
    </row>
    <row r="2" spans="1:110" ht="15" customHeight="1" x14ac:dyDescent="0.25">
      <c r="A2" s="35" t="s">
        <v>1</v>
      </c>
      <c r="B2" s="1" t="str">
        <f ca="1">INDIRECT("$DD$11")</f>
        <v>PA-600</v>
      </c>
      <c r="C2" s="2"/>
      <c r="D2" s="2"/>
      <c r="E2" s="2"/>
      <c r="F2" s="2"/>
      <c r="G2" s="2"/>
      <c r="H2" s="3"/>
    </row>
    <row r="3" spans="1:110" ht="15" customHeight="1" x14ac:dyDescent="0.25">
      <c r="A3" s="36" t="s">
        <v>2</v>
      </c>
      <c r="B3" s="1" t="str">
        <f ca="1">INDIRECT("$DE$11")</f>
        <v>Pittsburgh, McKeesport, Penn Hills/Allegheny County CoC</v>
      </c>
      <c r="C3" s="2"/>
      <c r="D3" s="2"/>
      <c r="E3" s="2"/>
      <c r="F3" s="2"/>
      <c r="G3" s="2"/>
      <c r="H3" s="3"/>
    </row>
    <row r="4" spans="1:110" ht="15" customHeight="1" x14ac:dyDescent="0.25">
      <c r="A4" s="36" t="s">
        <v>3</v>
      </c>
      <c r="B4" s="1" t="str">
        <f ca="1">INDIRECT("$DF$11")</f>
        <v>Allegheny County Department of Human Services</v>
      </c>
      <c r="C4" s="2"/>
      <c r="D4" s="2"/>
      <c r="E4" s="2"/>
      <c r="F4" s="2"/>
      <c r="G4" s="2"/>
      <c r="H4" s="3"/>
    </row>
    <row r="5" spans="1:110" ht="15" customHeight="1" x14ac:dyDescent="0.25">
      <c r="A5" s="4" t="s">
        <v>4</v>
      </c>
      <c r="B5" s="5">
        <f ca="1">SUMIF(OFFSET(F10,1,0,500,1),"DV",OFFSET(Y10,1,0,500,1))</f>
        <v>1507141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110" ht="15" customHeight="1" x14ac:dyDescent="0.25">
      <c r="A6" s="4" t="s">
        <v>5</v>
      </c>
      <c r="B6" s="5">
        <f ca="1">SUMIF(OFFSET(F10,1,0,500,1),"YHDP",OFFSET(Y10,1,0,500,1))</f>
        <v>1831768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110" ht="15" customHeight="1" x14ac:dyDescent="0.25">
      <c r="A7" s="36" t="s">
        <v>6</v>
      </c>
      <c r="B7" s="9">
        <f ca="1">SUM(OFFSET(Y10,1,0,500,1))</f>
        <v>24035617</v>
      </c>
      <c r="C7" s="10"/>
      <c r="D7" s="10"/>
      <c r="E7" s="10"/>
      <c r="F7" s="10"/>
      <c r="G7" s="10"/>
      <c r="H7" s="11"/>
    </row>
    <row r="8" spans="1:110" ht="15" customHeight="1" x14ac:dyDescent="0.25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25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" customHeight="1" x14ac:dyDescent="0.25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25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1738716</v>
      </c>
      <c r="I11" s="29">
        <v>8858</v>
      </c>
      <c r="J11" s="29">
        <v>0</v>
      </c>
      <c r="K11" s="29">
        <v>0</v>
      </c>
      <c r="L11" s="29">
        <v>0</v>
      </c>
      <c r="M11" s="29">
        <v>0</v>
      </c>
      <c r="N11" s="30">
        <v>89765</v>
      </c>
      <c r="O11" s="31" t="s">
        <v>41</v>
      </c>
      <c r="P11" s="32">
        <v>0</v>
      </c>
      <c r="Q11" s="32">
        <v>0</v>
      </c>
      <c r="R11" s="32">
        <v>0</v>
      </c>
      <c r="S11" s="32">
        <v>23</v>
      </c>
      <c r="T11" s="32">
        <v>56</v>
      </c>
      <c r="U11" s="32">
        <v>28</v>
      </c>
      <c r="V11" s="32">
        <v>6</v>
      </c>
      <c r="W11" s="32">
        <v>0</v>
      </c>
      <c r="X11" s="33">
        <f t="shared" ref="X11:X58" si="0">SUM(P11:W11)</f>
        <v>113</v>
      </c>
      <c r="Y11" s="34">
        <f t="shared" ref="Y11:Y58" si="1">SUM(G11:N11)</f>
        <v>1837339</v>
      </c>
      <c r="CS11">
        <v>204479</v>
      </c>
      <c r="CT11">
        <v>206757</v>
      </c>
      <c r="CU11" t="s">
        <v>42</v>
      </c>
      <c r="CV11">
        <v>1</v>
      </c>
      <c r="CW11" t="s">
        <v>43</v>
      </c>
      <c r="CY11">
        <v>1665499</v>
      </c>
      <c r="CZ11">
        <v>1665499</v>
      </c>
      <c r="DA11">
        <v>1837339</v>
      </c>
      <c r="DB11" t="s">
        <v>44</v>
      </c>
      <c r="DC11" t="s">
        <v>45</v>
      </c>
      <c r="DD11" t="s">
        <v>35</v>
      </c>
      <c r="DE11" t="s">
        <v>46</v>
      </c>
      <c r="DF11" t="s">
        <v>36</v>
      </c>
    </row>
    <row r="12" spans="1:110" x14ac:dyDescent="0.25">
      <c r="A12" s="25" t="s">
        <v>36</v>
      </c>
      <c r="B12" s="25" t="s">
        <v>47</v>
      </c>
      <c r="C12" s="26" t="s">
        <v>48</v>
      </c>
      <c r="D12" s="26">
        <v>2025</v>
      </c>
      <c r="E12" s="26" t="s">
        <v>39</v>
      </c>
      <c r="F12" s="27" t="s">
        <v>40</v>
      </c>
      <c r="G12" s="28">
        <v>153494</v>
      </c>
      <c r="H12" s="29">
        <v>1594656</v>
      </c>
      <c r="I12" s="29">
        <v>567581</v>
      </c>
      <c r="J12" s="29">
        <v>0</v>
      </c>
      <c r="K12" s="29">
        <v>0</v>
      </c>
      <c r="L12" s="29">
        <v>0</v>
      </c>
      <c r="M12" s="29">
        <v>0</v>
      </c>
      <c r="N12" s="30">
        <v>125637</v>
      </c>
      <c r="O12" s="31" t="s">
        <v>49</v>
      </c>
      <c r="P12" s="32">
        <v>0</v>
      </c>
      <c r="Q12" s="32">
        <v>0</v>
      </c>
      <c r="R12" s="32">
        <v>147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3">
        <f t="shared" si="0"/>
        <v>147</v>
      </c>
      <c r="Y12" s="34">
        <f t="shared" si="1"/>
        <v>2441368</v>
      </c>
      <c r="CS12">
        <v>204479</v>
      </c>
      <c r="CT12">
        <v>207299</v>
      </c>
      <c r="CU12" t="s">
        <v>42</v>
      </c>
      <c r="CV12">
        <v>1</v>
      </c>
      <c r="CW12" t="s">
        <v>43</v>
      </c>
      <c r="CY12">
        <v>2255049</v>
      </c>
      <c r="CZ12">
        <v>2255049</v>
      </c>
      <c r="DA12">
        <v>2441368</v>
      </c>
      <c r="DB12" t="s">
        <v>44</v>
      </c>
      <c r="DC12" t="s">
        <v>45</v>
      </c>
      <c r="DD12" t="s">
        <v>35</v>
      </c>
      <c r="DE12" t="s">
        <v>46</v>
      </c>
      <c r="DF12" t="s">
        <v>36</v>
      </c>
    </row>
    <row r="13" spans="1:110" x14ac:dyDescent="0.25">
      <c r="A13" s="25" t="s">
        <v>36</v>
      </c>
      <c r="B13" s="25" t="s">
        <v>50</v>
      </c>
      <c r="C13" s="26" t="s">
        <v>51</v>
      </c>
      <c r="D13" s="26">
        <v>2025</v>
      </c>
      <c r="E13" s="26" t="s">
        <v>39</v>
      </c>
      <c r="F13" s="27" t="s">
        <v>40</v>
      </c>
      <c r="G13" s="28">
        <v>144716</v>
      </c>
      <c r="H13" s="29">
        <v>394236</v>
      </c>
      <c r="I13" s="29">
        <v>57768</v>
      </c>
      <c r="J13" s="29">
        <v>0</v>
      </c>
      <c r="K13" s="29">
        <v>0</v>
      </c>
      <c r="L13" s="29">
        <v>0</v>
      </c>
      <c r="M13" s="29">
        <v>0</v>
      </c>
      <c r="N13" s="30">
        <v>20498</v>
      </c>
      <c r="O13" s="31" t="s">
        <v>41</v>
      </c>
      <c r="P13" s="32">
        <v>0</v>
      </c>
      <c r="Q13" s="32">
        <v>0</v>
      </c>
      <c r="R13" s="32">
        <v>47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47</v>
      </c>
      <c r="Y13" s="34">
        <f t="shared" si="1"/>
        <v>617218</v>
      </c>
      <c r="CS13">
        <v>204479</v>
      </c>
      <c r="CT13">
        <v>207300</v>
      </c>
      <c r="CU13" t="s">
        <v>42</v>
      </c>
      <c r="CV13">
        <v>1</v>
      </c>
      <c r="CW13" t="s">
        <v>43</v>
      </c>
      <c r="CY13">
        <v>563961</v>
      </c>
      <c r="CZ13">
        <v>563961</v>
      </c>
      <c r="DA13">
        <v>617218</v>
      </c>
      <c r="DB13" t="s">
        <v>44</v>
      </c>
      <c r="DC13" t="s">
        <v>45</v>
      </c>
      <c r="DD13" t="s">
        <v>35</v>
      </c>
      <c r="DE13" t="s">
        <v>46</v>
      </c>
      <c r="DF13" t="s">
        <v>36</v>
      </c>
    </row>
    <row r="14" spans="1:110" x14ac:dyDescent="0.25">
      <c r="A14" s="25" t="s">
        <v>36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358413</v>
      </c>
      <c r="H14" s="29">
        <v>317724</v>
      </c>
      <c r="I14" s="29">
        <v>159771</v>
      </c>
      <c r="J14" s="29">
        <v>17352</v>
      </c>
      <c r="K14" s="29">
        <v>0</v>
      </c>
      <c r="L14" s="29">
        <v>0</v>
      </c>
      <c r="M14" s="29">
        <v>0</v>
      </c>
      <c r="N14" s="30">
        <v>43484</v>
      </c>
      <c r="O14" s="31" t="s">
        <v>49</v>
      </c>
      <c r="P14" s="32">
        <v>3</v>
      </c>
      <c r="Q14" s="32">
        <v>2</v>
      </c>
      <c r="R14" s="32">
        <v>9</v>
      </c>
      <c r="S14" s="32">
        <v>4</v>
      </c>
      <c r="T14" s="32">
        <v>4</v>
      </c>
      <c r="U14" s="32">
        <v>2</v>
      </c>
      <c r="V14" s="32">
        <v>1</v>
      </c>
      <c r="W14" s="32">
        <v>0</v>
      </c>
      <c r="X14" s="33">
        <f t="shared" si="0"/>
        <v>25</v>
      </c>
      <c r="Y14" s="34">
        <f t="shared" si="1"/>
        <v>896744</v>
      </c>
      <c r="CS14">
        <v>204479</v>
      </c>
      <c r="CT14">
        <v>207325</v>
      </c>
      <c r="CU14" t="s">
        <v>42</v>
      </c>
      <c r="CV14">
        <v>1</v>
      </c>
      <c r="CW14" t="s">
        <v>43</v>
      </c>
      <c r="CY14">
        <v>826854</v>
      </c>
      <c r="CZ14">
        <v>826854</v>
      </c>
      <c r="DA14">
        <v>896744</v>
      </c>
      <c r="DB14" t="s">
        <v>44</v>
      </c>
      <c r="DC14" t="s">
        <v>45</v>
      </c>
      <c r="DD14" t="s">
        <v>35</v>
      </c>
      <c r="DE14" t="s">
        <v>46</v>
      </c>
      <c r="DF14" t="s">
        <v>36</v>
      </c>
    </row>
    <row r="15" spans="1:110" x14ac:dyDescent="0.25">
      <c r="A15" s="25" t="s">
        <v>36</v>
      </c>
      <c r="B15" s="25" t="s">
        <v>20</v>
      </c>
      <c r="C15" s="26" t="s">
        <v>54</v>
      </c>
      <c r="D15" s="26">
        <v>2025</v>
      </c>
      <c r="E15" s="26" t="s">
        <v>20</v>
      </c>
      <c r="F15" s="27" t="s">
        <v>40</v>
      </c>
      <c r="G15" s="28">
        <v>0</v>
      </c>
      <c r="H15" s="29">
        <v>0</v>
      </c>
      <c r="I15" s="29">
        <v>0</v>
      </c>
      <c r="J15" s="29">
        <v>0</v>
      </c>
      <c r="K15" s="29">
        <v>185927</v>
      </c>
      <c r="L15" s="29">
        <v>0</v>
      </c>
      <c r="M15" s="29">
        <v>0</v>
      </c>
      <c r="N15" s="30">
        <v>13015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198942</v>
      </c>
      <c r="CS15">
        <v>204479</v>
      </c>
      <c r="CT15">
        <v>207302</v>
      </c>
      <c r="CU15" t="s">
        <v>42</v>
      </c>
      <c r="CV15">
        <v>1</v>
      </c>
      <c r="CY15">
        <v>198942</v>
      </c>
      <c r="CZ15">
        <v>198942</v>
      </c>
      <c r="DA15">
        <v>198942</v>
      </c>
      <c r="DB15" t="s">
        <v>44</v>
      </c>
      <c r="DC15" t="s">
        <v>45</v>
      </c>
      <c r="DD15" t="s">
        <v>35</v>
      </c>
      <c r="DE15" t="s">
        <v>46</v>
      </c>
      <c r="DF15" t="s">
        <v>36</v>
      </c>
    </row>
    <row r="16" spans="1:110" x14ac:dyDescent="0.25">
      <c r="A16" s="25" t="s">
        <v>36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1282560</v>
      </c>
      <c r="I16" s="29">
        <v>180724</v>
      </c>
      <c r="J16" s="29">
        <v>0</v>
      </c>
      <c r="K16" s="29">
        <v>0</v>
      </c>
      <c r="L16" s="29">
        <v>0</v>
      </c>
      <c r="M16" s="29">
        <v>0</v>
      </c>
      <c r="N16" s="30">
        <v>71420</v>
      </c>
      <c r="O16" s="31" t="s">
        <v>49</v>
      </c>
      <c r="P16" s="32">
        <v>0</v>
      </c>
      <c r="Q16" s="32">
        <v>0</v>
      </c>
      <c r="R16" s="32">
        <v>87</v>
      </c>
      <c r="S16" s="32">
        <v>17</v>
      </c>
      <c r="T16" s="32">
        <v>7</v>
      </c>
      <c r="U16" s="32">
        <v>0</v>
      </c>
      <c r="V16" s="32">
        <v>0</v>
      </c>
      <c r="W16" s="32">
        <v>0</v>
      </c>
      <c r="X16" s="33">
        <f t="shared" si="0"/>
        <v>111</v>
      </c>
      <c r="Y16" s="34">
        <f t="shared" si="1"/>
        <v>1534704</v>
      </c>
      <c r="CS16">
        <v>204479</v>
      </c>
      <c r="CT16">
        <v>207303</v>
      </c>
      <c r="CU16" t="s">
        <v>42</v>
      </c>
      <c r="CV16">
        <v>1</v>
      </c>
      <c r="CW16" t="s">
        <v>43</v>
      </c>
      <c r="CY16">
        <v>1399944</v>
      </c>
      <c r="CZ16">
        <v>1399944</v>
      </c>
      <c r="DA16">
        <v>1534704</v>
      </c>
      <c r="DB16" t="s">
        <v>44</v>
      </c>
      <c r="DC16" t="s">
        <v>45</v>
      </c>
      <c r="DD16" t="s">
        <v>35</v>
      </c>
      <c r="DE16" t="s">
        <v>46</v>
      </c>
      <c r="DF16" t="s">
        <v>36</v>
      </c>
    </row>
    <row r="17" spans="1:110" x14ac:dyDescent="0.25">
      <c r="A17" s="25" t="s">
        <v>36</v>
      </c>
      <c r="B17" s="25" t="s">
        <v>57</v>
      </c>
      <c r="C17" s="26" t="s">
        <v>58</v>
      </c>
      <c r="D17" s="26">
        <v>2025</v>
      </c>
      <c r="E17" s="26" t="s">
        <v>39</v>
      </c>
      <c r="F17" s="27" t="s">
        <v>40</v>
      </c>
      <c r="G17" s="28">
        <v>654343</v>
      </c>
      <c r="H17" s="29">
        <v>0</v>
      </c>
      <c r="I17" s="29">
        <v>108704</v>
      </c>
      <c r="J17" s="29">
        <v>0</v>
      </c>
      <c r="K17" s="29">
        <v>0</v>
      </c>
      <c r="L17" s="29">
        <v>0</v>
      </c>
      <c r="M17" s="29">
        <v>0</v>
      </c>
      <c r="N17" s="30">
        <v>36749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799796</v>
      </c>
      <c r="CS17">
        <v>204479</v>
      </c>
      <c r="CT17">
        <v>207305</v>
      </c>
      <c r="CU17" t="s">
        <v>42</v>
      </c>
      <c r="CV17">
        <v>1</v>
      </c>
      <c r="CW17" t="s">
        <v>43</v>
      </c>
      <c r="CY17">
        <v>734951</v>
      </c>
      <c r="CZ17">
        <v>734951</v>
      </c>
      <c r="DA17">
        <v>799796</v>
      </c>
      <c r="DB17" t="s">
        <v>44</v>
      </c>
      <c r="DC17" t="s">
        <v>45</v>
      </c>
      <c r="DD17" t="s">
        <v>35</v>
      </c>
      <c r="DE17" t="s">
        <v>46</v>
      </c>
      <c r="DF17" t="s">
        <v>36</v>
      </c>
    </row>
    <row r="18" spans="1:110" x14ac:dyDescent="0.25">
      <c r="A18" s="25" t="s">
        <v>36</v>
      </c>
      <c r="B18" s="25" t="s">
        <v>59</v>
      </c>
      <c r="C18" s="26" t="s">
        <v>60</v>
      </c>
      <c r="D18" s="26">
        <v>2025</v>
      </c>
      <c r="E18" s="26" t="s">
        <v>39</v>
      </c>
      <c r="F18" s="27" t="s">
        <v>40</v>
      </c>
      <c r="G18" s="28">
        <v>230763</v>
      </c>
      <c r="H18" s="29">
        <v>0</v>
      </c>
      <c r="I18" s="29">
        <v>37895</v>
      </c>
      <c r="J18" s="29">
        <v>0</v>
      </c>
      <c r="K18" s="29">
        <v>0</v>
      </c>
      <c r="L18" s="29">
        <v>0</v>
      </c>
      <c r="M18" s="29">
        <v>0</v>
      </c>
      <c r="N18" s="30">
        <v>12664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281322</v>
      </c>
      <c r="CS18">
        <v>204479</v>
      </c>
      <c r="CT18">
        <v>207307</v>
      </c>
      <c r="CU18" t="s">
        <v>42</v>
      </c>
      <c r="CV18">
        <v>1</v>
      </c>
      <c r="CW18" t="s">
        <v>43</v>
      </c>
      <c r="CY18">
        <v>258454</v>
      </c>
      <c r="CZ18">
        <v>258454</v>
      </c>
      <c r="DA18">
        <v>281322</v>
      </c>
      <c r="DB18" t="s">
        <v>44</v>
      </c>
      <c r="DC18" t="s">
        <v>45</v>
      </c>
      <c r="DD18" t="s">
        <v>35</v>
      </c>
      <c r="DE18" t="s">
        <v>46</v>
      </c>
      <c r="DF18" t="s">
        <v>36</v>
      </c>
    </row>
    <row r="19" spans="1:110" x14ac:dyDescent="0.25">
      <c r="A19" s="25" t="s">
        <v>36</v>
      </c>
      <c r="B19" s="25" t="s">
        <v>61</v>
      </c>
      <c r="C19" s="26" t="s">
        <v>62</v>
      </c>
      <c r="D19" s="26">
        <v>2025</v>
      </c>
      <c r="E19" s="26" t="s">
        <v>39</v>
      </c>
      <c r="F19" s="27" t="s">
        <v>40</v>
      </c>
      <c r="G19" s="28">
        <v>441286</v>
      </c>
      <c r="H19" s="29">
        <v>0</v>
      </c>
      <c r="I19" s="29">
        <v>32760</v>
      </c>
      <c r="J19" s="29">
        <v>34071</v>
      </c>
      <c r="K19" s="29">
        <v>0</v>
      </c>
      <c r="L19" s="29">
        <v>0</v>
      </c>
      <c r="M19" s="29">
        <v>0</v>
      </c>
      <c r="N19" s="30">
        <v>23818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531935</v>
      </c>
      <c r="CS19">
        <v>204479</v>
      </c>
      <c r="CT19">
        <v>207308</v>
      </c>
      <c r="CU19" t="s">
        <v>42</v>
      </c>
      <c r="CV19">
        <v>1</v>
      </c>
      <c r="CW19" t="s">
        <v>43</v>
      </c>
      <c r="CY19">
        <v>484828</v>
      </c>
      <c r="CZ19">
        <v>484828</v>
      </c>
      <c r="DA19">
        <v>531935</v>
      </c>
      <c r="DB19" t="s">
        <v>44</v>
      </c>
      <c r="DC19" t="s">
        <v>45</v>
      </c>
      <c r="DD19" t="s">
        <v>35</v>
      </c>
      <c r="DE19" t="s">
        <v>46</v>
      </c>
      <c r="DF19" t="s">
        <v>36</v>
      </c>
    </row>
    <row r="20" spans="1:110" x14ac:dyDescent="0.25">
      <c r="A20" s="25" t="s">
        <v>36</v>
      </c>
      <c r="B20" s="25" t="s">
        <v>63</v>
      </c>
      <c r="C20" s="26" t="s">
        <v>64</v>
      </c>
      <c r="D20" s="26">
        <v>2025</v>
      </c>
      <c r="E20" s="26" t="s">
        <v>39</v>
      </c>
      <c r="F20" s="27" t="s">
        <v>40</v>
      </c>
      <c r="G20" s="28">
        <v>238257</v>
      </c>
      <c r="H20" s="29">
        <v>0</v>
      </c>
      <c r="I20" s="29">
        <v>42564</v>
      </c>
      <c r="J20" s="29">
        <v>60753</v>
      </c>
      <c r="K20" s="29">
        <v>0</v>
      </c>
      <c r="L20" s="29">
        <v>0</v>
      </c>
      <c r="M20" s="29">
        <v>0</v>
      </c>
      <c r="N20" s="30">
        <v>16170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357744</v>
      </c>
      <c r="CS20">
        <v>204479</v>
      </c>
      <c r="CT20">
        <v>207309</v>
      </c>
      <c r="CU20" t="s">
        <v>42</v>
      </c>
      <c r="CV20">
        <v>1</v>
      </c>
      <c r="CW20" t="s">
        <v>43</v>
      </c>
      <c r="CY20">
        <v>328112</v>
      </c>
      <c r="CZ20">
        <v>328112</v>
      </c>
      <c r="DA20">
        <v>357744</v>
      </c>
      <c r="DB20" t="s">
        <v>44</v>
      </c>
      <c r="DC20" t="s">
        <v>45</v>
      </c>
      <c r="DD20" t="s">
        <v>35</v>
      </c>
      <c r="DE20" t="s">
        <v>46</v>
      </c>
      <c r="DF20" t="s">
        <v>36</v>
      </c>
    </row>
    <row r="21" spans="1:110" x14ac:dyDescent="0.25">
      <c r="A21" s="25" t="s">
        <v>36</v>
      </c>
      <c r="B21" s="25" t="s">
        <v>65</v>
      </c>
      <c r="C21" s="26" t="s">
        <v>66</v>
      </c>
      <c r="D21" s="26">
        <v>2025</v>
      </c>
      <c r="E21" s="26" t="s">
        <v>39</v>
      </c>
      <c r="F21" s="27" t="s">
        <v>40</v>
      </c>
      <c r="G21" s="28">
        <v>73580</v>
      </c>
      <c r="H21" s="29">
        <v>0</v>
      </c>
      <c r="I21" s="29">
        <v>131392</v>
      </c>
      <c r="J21" s="29">
        <v>697752</v>
      </c>
      <c r="K21" s="29">
        <v>0</v>
      </c>
      <c r="L21" s="29">
        <v>0</v>
      </c>
      <c r="M21" s="29">
        <v>0</v>
      </c>
      <c r="N21" s="30">
        <v>44317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947041</v>
      </c>
      <c r="CS21">
        <v>204479</v>
      </c>
      <c r="CT21">
        <v>207310</v>
      </c>
      <c r="CU21" t="s">
        <v>42</v>
      </c>
      <c r="CV21">
        <v>1</v>
      </c>
      <c r="CW21" t="s">
        <v>43</v>
      </c>
      <c r="CY21">
        <v>870602</v>
      </c>
      <c r="CZ21">
        <v>870602</v>
      </c>
      <c r="DA21">
        <v>947041</v>
      </c>
      <c r="DB21" t="s">
        <v>44</v>
      </c>
      <c r="DC21" t="s">
        <v>45</v>
      </c>
      <c r="DD21" t="s">
        <v>35</v>
      </c>
      <c r="DE21" t="s">
        <v>46</v>
      </c>
      <c r="DF21" t="s">
        <v>36</v>
      </c>
    </row>
    <row r="22" spans="1:110" x14ac:dyDescent="0.25">
      <c r="A22" s="25" t="s">
        <v>36</v>
      </c>
      <c r="B22" s="25" t="s">
        <v>67</v>
      </c>
      <c r="C22" s="26" t="s">
        <v>68</v>
      </c>
      <c r="D22" s="26">
        <v>2025</v>
      </c>
      <c r="E22" s="26" t="s">
        <v>39</v>
      </c>
      <c r="F22" s="27" t="s">
        <v>40</v>
      </c>
      <c r="G22" s="28">
        <v>101675</v>
      </c>
      <c r="H22" s="29">
        <v>0</v>
      </c>
      <c r="I22" s="29">
        <v>30300</v>
      </c>
      <c r="J22" s="29">
        <v>10511</v>
      </c>
      <c r="K22" s="29">
        <v>0</v>
      </c>
      <c r="L22" s="29">
        <v>0</v>
      </c>
      <c r="M22" s="29">
        <v>0</v>
      </c>
      <c r="N22" s="30">
        <v>7070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149556</v>
      </c>
      <c r="CS22">
        <v>204479</v>
      </c>
      <c r="CT22">
        <v>207311</v>
      </c>
      <c r="CU22" t="s">
        <v>42</v>
      </c>
      <c r="CV22">
        <v>1</v>
      </c>
      <c r="CW22" t="s">
        <v>43</v>
      </c>
      <c r="CY22">
        <v>138438</v>
      </c>
      <c r="CZ22">
        <v>138438</v>
      </c>
      <c r="DA22">
        <v>149556</v>
      </c>
      <c r="DB22" t="s">
        <v>44</v>
      </c>
      <c r="DC22" t="s">
        <v>45</v>
      </c>
      <c r="DD22" t="s">
        <v>35</v>
      </c>
      <c r="DE22" t="s">
        <v>46</v>
      </c>
      <c r="DF22" t="s">
        <v>36</v>
      </c>
    </row>
    <row r="23" spans="1:110" x14ac:dyDescent="0.25">
      <c r="A23" s="25" t="s">
        <v>36</v>
      </c>
      <c r="B23" s="25" t="s">
        <v>69</v>
      </c>
      <c r="C23" s="26" t="s">
        <v>70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125964</v>
      </c>
      <c r="I23" s="29">
        <v>25020</v>
      </c>
      <c r="J23" s="29">
        <v>0</v>
      </c>
      <c r="K23" s="29">
        <v>0</v>
      </c>
      <c r="L23" s="29">
        <v>0</v>
      </c>
      <c r="M23" s="29">
        <v>0</v>
      </c>
      <c r="N23" s="30">
        <v>7008</v>
      </c>
      <c r="O23" s="31" t="s">
        <v>41</v>
      </c>
      <c r="P23" s="32">
        <v>0</v>
      </c>
      <c r="Q23" s="32">
        <v>0</v>
      </c>
      <c r="R23" s="32">
        <v>6</v>
      </c>
      <c r="S23" s="32">
        <v>3</v>
      </c>
      <c r="T23" s="32">
        <v>3</v>
      </c>
      <c r="U23" s="32">
        <v>0</v>
      </c>
      <c r="V23" s="32">
        <v>0</v>
      </c>
      <c r="W23" s="32">
        <v>0</v>
      </c>
      <c r="X23" s="33">
        <f t="shared" si="0"/>
        <v>12</v>
      </c>
      <c r="Y23" s="34">
        <f t="shared" si="1"/>
        <v>157992</v>
      </c>
      <c r="CS23">
        <v>204479</v>
      </c>
      <c r="CT23">
        <v>207312</v>
      </c>
      <c r="CU23" t="s">
        <v>42</v>
      </c>
      <c r="CV23">
        <v>1</v>
      </c>
      <c r="CW23" t="s">
        <v>43</v>
      </c>
      <c r="CY23">
        <v>145500</v>
      </c>
      <c r="CZ23">
        <v>145500</v>
      </c>
      <c r="DA23">
        <v>157992</v>
      </c>
      <c r="DB23" t="s">
        <v>44</v>
      </c>
      <c r="DC23" t="s">
        <v>45</v>
      </c>
      <c r="DD23" t="s">
        <v>35</v>
      </c>
      <c r="DE23" t="s">
        <v>46</v>
      </c>
      <c r="DF23" t="s">
        <v>36</v>
      </c>
    </row>
    <row r="24" spans="1:110" x14ac:dyDescent="0.25">
      <c r="A24" s="25" t="s">
        <v>36</v>
      </c>
      <c r="B24" s="25" t="s">
        <v>71</v>
      </c>
      <c r="C24" s="26" t="s">
        <v>72</v>
      </c>
      <c r="D24" s="26">
        <v>2025</v>
      </c>
      <c r="E24" s="26" t="s">
        <v>39</v>
      </c>
      <c r="F24" s="27" t="s">
        <v>40</v>
      </c>
      <c r="G24" s="28">
        <v>74737</v>
      </c>
      <c r="H24" s="29">
        <v>0</v>
      </c>
      <c r="I24" s="29">
        <v>43590</v>
      </c>
      <c r="J24" s="29">
        <v>86658</v>
      </c>
      <c r="K24" s="29">
        <v>0</v>
      </c>
      <c r="L24" s="29">
        <v>0</v>
      </c>
      <c r="M24" s="29">
        <v>0</v>
      </c>
      <c r="N24" s="30">
        <v>10171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215156</v>
      </c>
      <c r="CS24">
        <v>204479</v>
      </c>
      <c r="CT24">
        <v>207314</v>
      </c>
      <c r="CU24" t="s">
        <v>42</v>
      </c>
      <c r="CV24">
        <v>1</v>
      </c>
      <c r="CW24" t="s">
        <v>43</v>
      </c>
      <c r="CY24">
        <v>199162</v>
      </c>
      <c r="CZ24">
        <v>199162</v>
      </c>
      <c r="DA24">
        <v>215156</v>
      </c>
      <c r="DB24" t="s">
        <v>44</v>
      </c>
      <c r="DC24" t="s">
        <v>45</v>
      </c>
      <c r="DD24" t="s">
        <v>35</v>
      </c>
      <c r="DE24" t="s">
        <v>46</v>
      </c>
      <c r="DF24" t="s">
        <v>36</v>
      </c>
    </row>
    <row r="25" spans="1:110" x14ac:dyDescent="0.25">
      <c r="A25" s="25" t="s">
        <v>36</v>
      </c>
      <c r="B25" s="25" t="s">
        <v>73</v>
      </c>
      <c r="C25" s="26" t="s">
        <v>74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890676</v>
      </c>
      <c r="I25" s="29">
        <v>194640</v>
      </c>
      <c r="J25" s="29">
        <v>0</v>
      </c>
      <c r="K25" s="29">
        <v>0</v>
      </c>
      <c r="L25" s="29">
        <v>0</v>
      </c>
      <c r="M25" s="29">
        <v>0</v>
      </c>
      <c r="N25" s="30">
        <v>54034</v>
      </c>
      <c r="O25" s="31" t="s">
        <v>41</v>
      </c>
      <c r="P25" s="32">
        <v>0</v>
      </c>
      <c r="Q25" s="32">
        <v>0</v>
      </c>
      <c r="R25" s="32">
        <v>69</v>
      </c>
      <c r="S25" s="32">
        <v>21</v>
      </c>
      <c r="T25" s="32">
        <v>9</v>
      </c>
      <c r="U25" s="32">
        <v>0</v>
      </c>
      <c r="V25" s="32">
        <v>0</v>
      </c>
      <c r="W25" s="32">
        <v>0</v>
      </c>
      <c r="X25" s="33">
        <f t="shared" si="0"/>
        <v>99</v>
      </c>
      <c r="Y25" s="34">
        <f t="shared" si="1"/>
        <v>1139350</v>
      </c>
      <c r="CS25">
        <v>204479</v>
      </c>
      <c r="CT25">
        <v>207317</v>
      </c>
      <c r="CU25" t="s">
        <v>42</v>
      </c>
      <c r="CV25">
        <v>1</v>
      </c>
      <c r="CW25" t="s">
        <v>43</v>
      </c>
      <c r="CY25">
        <v>1050826</v>
      </c>
      <c r="CZ25">
        <v>1050826</v>
      </c>
      <c r="DA25">
        <v>1139350</v>
      </c>
      <c r="DB25" t="s">
        <v>44</v>
      </c>
      <c r="DC25" t="s">
        <v>45</v>
      </c>
      <c r="DD25" t="s">
        <v>35</v>
      </c>
      <c r="DE25" t="s">
        <v>46</v>
      </c>
      <c r="DF25" t="s">
        <v>36</v>
      </c>
    </row>
    <row r="26" spans="1:110" x14ac:dyDescent="0.25">
      <c r="A26" s="25" t="s">
        <v>36</v>
      </c>
      <c r="B26" s="25" t="s">
        <v>75</v>
      </c>
      <c r="C26" s="26" t="s">
        <v>76</v>
      </c>
      <c r="D26" s="26">
        <v>2025</v>
      </c>
      <c r="E26" s="26" t="s">
        <v>20</v>
      </c>
      <c r="F26" s="27" t="s">
        <v>40</v>
      </c>
      <c r="G26" s="28">
        <v>0</v>
      </c>
      <c r="H26" s="29">
        <v>0</v>
      </c>
      <c r="I26" s="29">
        <v>0</v>
      </c>
      <c r="J26" s="29">
        <v>0</v>
      </c>
      <c r="K26" s="29">
        <v>145000</v>
      </c>
      <c r="L26" s="29">
        <v>0</v>
      </c>
      <c r="M26" s="29">
        <v>0</v>
      </c>
      <c r="N26" s="30">
        <v>7250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152250</v>
      </c>
      <c r="CS26">
        <v>204479</v>
      </c>
      <c r="CT26">
        <v>207318</v>
      </c>
      <c r="CU26" t="s">
        <v>42</v>
      </c>
      <c r="CV26">
        <v>1</v>
      </c>
      <c r="CY26">
        <v>152250</v>
      </c>
      <c r="CZ26">
        <v>152250</v>
      </c>
      <c r="DA26">
        <v>152250</v>
      </c>
      <c r="DB26" t="s">
        <v>44</v>
      </c>
      <c r="DC26" t="s">
        <v>45</v>
      </c>
      <c r="DD26" t="s">
        <v>35</v>
      </c>
      <c r="DE26" t="s">
        <v>46</v>
      </c>
      <c r="DF26" t="s">
        <v>36</v>
      </c>
    </row>
    <row r="27" spans="1:110" x14ac:dyDescent="0.25">
      <c r="A27" s="25" t="s">
        <v>36</v>
      </c>
      <c r="B27" s="25" t="s">
        <v>77</v>
      </c>
      <c r="C27" s="26" t="s">
        <v>78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687312</v>
      </c>
      <c r="I27" s="29">
        <v>15369</v>
      </c>
      <c r="J27" s="29">
        <v>0</v>
      </c>
      <c r="K27" s="29">
        <v>0</v>
      </c>
      <c r="L27" s="29">
        <v>0</v>
      </c>
      <c r="M27" s="29">
        <v>0</v>
      </c>
      <c r="N27" s="30">
        <v>15718</v>
      </c>
      <c r="O27" s="31" t="s">
        <v>41</v>
      </c>
      <c r="P27" s="32">
        <v>0</v>
      </c>
      <c r="Q27" s="32">
        <v>0</v>
      </c>
      <c r="R27" s="32">
        <v>74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3">
        <f t="shared" si="0"/>
        <v>74</v>
      </c>
      <c r="Y27" s="34">
        <f t="shared" si="1"/>
        <v>718399</v>
      </c>
      <c r="CS27">
        <v>204479</v>
      </c>
      <c r="CT27">
        <v>207319</v>
      </c>
      <c r="CU27" t="s">
        <v>42</v>
      </c>
      <c r="CV27">
        <v>1</v>
      </c>
      <c r="CW27" t="s">
        <v>43</v>
      </c>
      <c r="CY27">
        <v>650023</v>
      </c>
      <c r="CZ27">
        <v>650023</v>
      </c>
      <c r="DA27">
        <v>718399</v>
      </c>
      <c r="DB27" t="s">
        <v>44</v>
      </c>
      <c r="DC27" t="s">
        <v>45</v>
      </c>
      <c r="DD27" t="s">
        <v>35</v>
      </c>
      <c r="DE27" t="s">
        <v>46</v>
      </c>
      <c r="DF27" t="s">
        <v>36</v>
      </c>
    </row>
    <row r="28" spans="1:110" x14ac:dyDescent="0.25">
      <c r="A28" s="25" t="s">
        <v>36</v>
      </c>
      <c r="B28" s="25" t="s">
        <v>79</v>
      </c>
      <c r="C28" s="26" t="s">
        <v>80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0</v>
      </c>
      <c r="I28" s="29">
        <v>159158</v>
      </c>
      <c r="J28" s="29">
        <v>118355</v>
      </c>
      <c r="K28" s="29">
        <v>0</v>
      </c>
      <c r="L28" s="29">
        <v>0</v>
      </c>
      <c r="M28" s="29">
        <v>0</v>
      </c>
      <c r="N28" s="30">
        <v>16752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294265</v>
      </c>
      <c r="CS28">
        <v>204479</v>
      </c>
      <c r="CT28">
        <v>207321</v>
      </c>
      <c r="CU28" t="s">
        <v>42</v>
      </c>
      <c r="CV28">
        <v>1</v>
      </c>
      <c r="CW28" t="s">
        <v>43</v>
      </c>
      <c r="CY28">
        <v>282536</v>
      </c>
      <c r="CZ28">
        <v>282536</v>
      </c>
      <c r="DA28">
        <v>294265</v>
      </c>
      <c r="DB28" t="s">
        <v>44</v>
      </c>
      <c r="DC28" t="s">
        <v>45</v>
      </c>
      <c r="DD28" t="s">
        <v>35</v>
      </c>
      <c r="DE28" t="s">
        <v>46</v>
      </c>
      <c r="DF28" t="s">
        <v>36</v>
      </c>
    </row>
    <row r="29" spans="1:110" x14ac:dyDescent="0.25">
      <c r="A29" s="25" t="s">
        <v>36</v>
      </c>
      <c r="B29" s="25" t="s">
        <v>81</v>
      </c>
      <c r="C29" s="26" t="s">
        <v>82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279360</v>
      </c>
      <c r="I29" s="29">
        <v>89126</v>
      </c>
      <c r="J29" s="29">
        <v>0</v>
      </c>
      <c r="K29" s="29">
        <v>0</v>
      </c>
      <c r="L29" s="29">
        <v>0</v>
      </c>
      <c r="M29" s="29">
        <v>0</v>
      </c>
      <c r="N29" s="30">
        <v>20795</v>
      </c>
      <c r="O29" s="31" t="s">
        <v>49</v>
      </c>
      <c r="P29" s="32">
        <v>0</v>
      </c>
      <c r="Q29" s="32">
        <v>0</v>
      </c>
      <c r="R29" s="32">
        <v>0</v>
      </c>
      <c r="S29" s="32">
        <v>15</v>
      </c>
      <c r="T29" s="32">
        <v>5</v>
      </c>
      <c r="U29" s="32">
        <v>0</v>
      </c>
      <c r="V29" s="32">
        <v>0</v>
      </c>
      <c r="W29" s="32">
        <v>0</v>
      </c>
      <c r="X29" s="33">
        <f t="shared" si="0"/>
        <v>20</v>
      </c>
      <c r="Y29" s="34">
        <f t="shared" si="1"/>
        <v>389281</v>
      </c>
      <c r="CS29">
        <v>204479</v>
      </c>
      <c r="CT29">
        <v>207322</v>
      </c>
      <c r="CU29" t="s">
        <v>42</v>
      </c>
      <c r="CV29">
        <v>1</v>
      </c>
      <c r="CW29" t="s">
        <v>83</v>
      </c>
      <c r="CY29">
        <v>361621</v>
      </c>
      <c r="CZ29">
        <v>361621</v>
      </c>
      <c r="DA29">
        <v>389281</v>
      </c>
      <c r="DB29" t="s">
        <v>44</v>
      </c>
      <c r="DC29" t="s">
        <v>45</v>
      </c>
      <c r="DD29" t="s">
        <v>35</v>
      </c>
      <c r="DE29" t="s">
        <v>46</v>
      </c>
      <c r="DF29" t="s">
        <v>36</v>
      </c>
    </row>
    <row r="30" spans="1:110" x14ac:dyDescent="0.25">
      <c r="A30" s="25" t="s">
        <v>36</v>
      </c>
      <c r="B30" s="25" t="s">
        <v>84</v>
      </c>
      <c r="C30" s="26" t="s">
        <v>85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204912</v>
      </c>
      <c r="I30" s="29">
        <v>49603</v>
      </c>
      <c r="J30" s="29">
        <v>0</v>
      </c>
      <c r="K30" s="29">
        <v>0</v>
      </c>
      <c r="L30" s="29">
        <v>0</v>
      </c>
      <c r="M30" s="29">
        <v>0</v>
      </c>
      <c r="N30" s="30">
        <v>13592</v>
      </c>
      <c r="O30" s="31" t="s">
        <v>49</v>
      </c>
      <c r="P30" s="32">
        <v>0</v>
      </c>
      <c r="Q30" s="32">
        <v>0</v>
      </c>
      <c r="R30" s="32">
        <v>11</v>
      </c>
      <c r="S30" s="32">
        <v>4</v>
      </c>
      <c r="T30" s="32">
        <v>2</v>
      </c>
      <c r="U30" s="32">
        <v>0</v>
      </c>
      <c r="V30" s="32">
        <v>0</v>
      </c>
      <c r="W30" s="32">
        <v>0</v>
      </c>
      <c r="X30" s="33">
        <f t="shared" si="0"/>
        <v>17</v>
      </c>
      <c r="Y30" s="34">
        <f t="shared" si="1"/>
        <v>268107</v>
      </c>
      <c r="CS30">
        <v>204479</v>
      </c>
      <c r="CT30">
        <v>207323</v>
      </c>
      <c r="CU30" t="s">
        <v>42</v>
      </c>
      <c r="CV30">
        <v>1</v>
      </c>
      <c r="CW30" t="s">
        <v>83</v>
      </c>
      <c r="CY30">
        <v>246855</v>
      </c>
      <c r="CZ30">
        <v>246855</v>
      </c>
      <c r="DA30">
        <v>268107</v>
      </c>
      <c r="DB30" t="s">
        <v>44</v>
      </c>
      <c r="DC30" t="s">
        <v>45</v>
      </c>
      <c r="DD30" t="s">
        <v>35</v>
      </c>
      <c r="DE30" t="s">
        <v>46</v>
      </c>
      <c r="DF30" t="s">
        <v>36</v>
      </c>
    </row>
    <row r="31" spans="1:110" x14ac:dyDescent="0.25">
      <c r="A31" s="25" t="s">
        <v>36</v>
      </c>
      <c r="B31" s="25" t="s">
        <v>86</v>
      </c>
      <c r="C31" s="26" t="s">
        <v>87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195264</v>
      </c>
      <c r="I31" s="29">
        <v>45000</v>
      </c>
      <c r="J31" s="29">
        <v>0</v>
      </c>
      <c r="K31" s="29">
        <v>0</v>
      </c>
      <c r="L31" s="29">
        <v>0</v>
      </c>
      <c r="M31" s="29">
        <v>0</v>
      </c>
      <c r="N31" s="30">
        <v>14792</v>
      </c>
      <c r="O31" s="31" t="s">
        <v>49</v>
      </c>
      <c r="P31" s="32">
        <v>0</v>
      </c>
      <c r="Q31" s="32">
        <v>0</v>
      </c>
      <c r="R31" s="32">
        <v>18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3">
        <f t="shared" si="0"/>
        <v>18</v>
      </c>
      <c r="Y31" s="34">
        <f t="shared" si="1"/>
        <v>255056</v>
      </c>
      <c r="CS31">
        <v>204479</v>
      </c>
      <c r="CT31">
        <v>207324</v>
      </c>
      <c r="CU31" t="s">
        <v>42</v>
      </c>
      <c r="CV31">
        <v>1</v>
      </c>
      <c r="CW31" t="s">
        <v>83</v>
      </c>
      <c r="CY31">
        <v>234104</v>
      </c>
      <c r="CZ31">
        <v>234104</v>
      </c>
      <c r="DA31">
        <v>255056</v>
      </c>
      <c r="DB31" t="s">
        <v>44</v>
      </c>
      <c r="DC31" t="s">
        <v>45</v>
      </c>
      <c r="DD31" t="s">
        <v>35</v>
      </c>
      <c r="DE31" t="s">
        <v>46</v>
      </c>
      <c r="DF31" t="s">
        <v>36</v>
      </c>
    </row>
    <row r="32" spans="1:110" x14ac:dyDescent="0.25">
      <c r="A32" s="25" t="s">
        <v>36</v>
      </c>
      <c r="B32" s="25" t="s">
        <v>88</v>
      </c>
      <c r="C32" s="26" t="s">
        <v>89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533352</v>
      </c>
      <c r="I32" s="29">
        <v>179087</v>
      </c>
      <c r="J32" s="29">
        <v>0</v>
      </c>
      <c r="K32" s="29">
        <v>0</v>
      </c>
      <c r="L32" s="29">
        <v>0</v>
      </c>
      <c r="M32" s="29">
        <v>0</v>
      </c>
      <c r="N32" s="30">
        <v>42204</v>
      </c>
      <c r="O32" s="31" t="s">
        <v>49</v>
      </c>
      <c r="P32" s="32">
        <v>0</v>
      </c>
      <c r="Q32" s="32">
        <v>0</v>
      </c>
      <c r="R32" s="32">
        <v>5</v>
      </c>
      <c r="S32" s="32">
        <v>29</v>
      </c>
      <c r="T32" s="32">
        <v>6</v>
      </c>
      <c r="U32" s="32">
        <v>0</v>
      </c>
      <c r="V32" s="32">
        <v>0</v>
      </c>
      <c r="W32" s="32">
        <v>0</v>
      </c>
      <c r="X32" s="33">
        <f t="shared" si="0"/>
        <v>40</v>
      </c>
      <c r="Y32" s="34">
        <f t="shared" si="1"/>
        <v>754643</v>
      </c>
      <c r="CS32">
        <v>204479</v>
      </c>
      <c r="CT32">
        <v>213995</v>
      </c>
      <c r="CU32" t="s">
        <v>42</v>
      </c>
      <c r="CV32">
        <v>1</v>
      </c>
      <c r="CW32" t="s">
        <v>83</v>
      </c>
      <c r="CY32">
        <v>701243</v>
      </c>
      <c r="CZ32">
        <v>701243</v>
      </c>
      <c r="DA32">
        <v>754643</v>
      </c>
      <c r="DB32" t="s">
        <v>44</v>
      </c>
      <c r="DC32" t="s">
        <v>45</v>
      </c>
      <c r="DD32" t="s">
        <v>35</v>
      </c>
      <c r="DE32" t="s">
        <v>46</v>
      </c>
      <c r="DF32" t="s">
        <v>36</v>
      </c>
    </row>
    <row r="33" spans="1:110" x14ac:dyDescent="0.25">
      <c r="A33" s="25" t="s">
        <v>36</v>
      </c>
      <c r="B33" s="25" t="s">
        <v>90</v>
      </c>
      <c r="C33" s="26" t="s">
        <v>91</v>
      </c>
      <c r="D33" s="26">
        <v>2025</v>
      </c>
      <c r="E33" s="26" t="s">
        <v>92</v>
      </c>
      <c r="F33" s="27" t="s">
        <v>40</v>
      </c>
      <c r="G33" s="28">
        <v>0</v>
      </c>
      <c r="H33" s="29">
        <v>0</v>
      </c>
      <c r="I33" s="29">
        <v>64263</v>
      </c>
      <c r="J33" s="29">
        <v>0</v>
      </c>
      <c r="K33" s="29">
        <v>0</v>
      </c>
      <c r="L33" s="29">
        <v>0</v>
      </c>
      <c r="M33" s="29">
        <v>0</v>
      </c>
      <c r="N33" s="30">
        <v>4498</v>
      </c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68761</v>
      </c>
      <c r="CS33">
        <v>204479</v>
      </c>
      <c r="CT33">
        <v>207328</v>
      </c>
      <c r="CU33" t="s">
        <v>42</v>
      </c>
      <c r="CV33">
        <v>1</v>
      </c>
      <c r="CW33" t="s">
        <v>93</v>
      </c>
      <c r="CY33">
        <v>68761</v>
      </c>
      <c r="CZ33">
        <v>68761</v>
      </c>
      <c r="DA33">
        <v>68761</v>
      </c>
      <c r="DB33" t="s">
        <v>44</v>
      </c>
      <c r="DC33" t="s">
        <v>45</v>
      </c>
      <c r="DD33" t="s">
        <v>35</v>
      </c>
      <c r="DE33" t="s">
        <v>46</v>
      </c>
      <c r="DF33" t="s">
        <v>36</v>
      </c>
    </row>
    <row r="34" spans="1:110" x14ac:dyDescent="0.25">
      <c r="A34" s="25" t="s">
        <v>36</v>
      </c>
      <c r="B34" s="25" t="s">
        <v>94</v>
      </c>
      <c r="C34" s="26" t="s">
        <v>95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444768</v>
      </c>
      <c r="I34" s="29">
        <v>138533</v>
      </c>
      <c r="J34" s="29">
        <v>0</v>
      </c>
      <c r="K34" s="29">
        <v>0</v>
      </c>
      <c r="L34" s="29">
        <v>0</v>
      </c>
      <c r="M34" s="29">
        <v>0</v>
      </c>
      <c r="N34" s="30">
        <v>32324</v>
      </c>
      <c r="O34" s="31" t="s">
        <v>49</v>
      </c>
      <c r="P34" s="32">
        <v>0</v>
      </c>
      <c r="Q34" s="32">
        <v>0</v>
      </c>
      <c r="R34" s="32">
        <v>41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3">
        <f t="shared" si="0"/>
        <v>41</v>
      </c>
      <c r="Y34" s="34">
        <f t="shared" si="1"/>
        <v>615625</v>
      </c>
      <c r="CS34">
        <v>204479</v>
      </c>
      <c r="CT34">
        <v>207330</v>
      </c>
      <c r="CU34" t="s">
        <v>42</v>
      </c>
      <c r="CV34">
        <v>1</v>
      </c>
      <c r="CW34" t="s">
        <v>43</v>
      </c>
      <c r="CY34">
        <v>567901</v>
      </c>
      <c r="CZ34">
        <v>567901</v>
      </c>
      <c r="DA34">
        <v>615625</v>
      </c>
      <c r="DB34" t="s">
        <v>44</v>
      </c>
      <c r="DC34" t="s">
        <v>45</v>
      </c>
      <c r="DD34" t="s">
        <v>35</v>
      </c>
      <c r="DE34" t="s">
        <v>46</v>
      </c>
      <c r="DF34" t="s">
        <v>36</v>
      </c>
    </row>
    <row r="35" spans="1:110" x14ac:dyDescent="0.25">
      <c r="A35" s="25" t="s">
        <v>36</v>
      </c>
      <c r="B35" s="25" t="s">
        <v>96</v>
      </c>
      <c r="C35" s="26" t="s">
        <v>97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54240</v>
      </c>
      <c r="I35" s="29">
        <v>16894</v>
      </c>
      <c r="J35" s="29">
        <v>0</v>
      </c>
      <c r="K35" s="29">
        <v>0</v>
      </c>
      <c r="L35" s="29">
        <v>0</v>
      </c>
      <c r="M35" s="29">
        <v>0</v>
      </c>
      <c r="N35" s="30">
        <v>3942</v>
      </c>
      <c r="O35" s="31" t="s">
        <v>49</v>
      </c>
      <c r="P35" s="32">
        <v>0</v>
      </c>
      <c r="Q35" s="32">
        <v>0</v>
      </c>
      <c r="R35" s="32">
        <v>5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3">
        <f t="shared" si="0"/>
        <v>5</v>
      </c>
      <c r="Y35" s="34">
        <f t="shared" si="1"/>
        <v>75076</v>
      </c>
      <c r="CS35">
        <v>204479</v>
      </c>
      <c r="CT35">
        <v>207333</v>
      </c>
      <c r="CU35" t="s">
        <v>42</v>
      </c>
      <c r="CV35">
        <v>1</v>
      </c>
      <c r="CW35" t="s">
        <v>43</v>
      </c>
      <c r="CY35">
        <v>69256</v>
      </c>
      <c r="CZ35">
        <v>69256</v>
      </c>
      <c r="DA35">
        <v>75076</v>
      </c>
      <c r="DB35" t="s">
        <v>44</v>
      </c>
      <c r="DC35" t="s">
        <v>45</v>
      </c>
      <c r="DD35" t="s">
        <v>35</v>
      </c>
      <c r="DE35" t="s">
        <v>46</v>
      </c>
      <c r="DF35" t="s">
        <v>36</v>
      </c>
    </row>
    <row r="36" spans="1:110" x14ac:dyDescent="0.25">
      <c r="A36" s="25" t="s">
        <v>36</v>
      </c>
      <c r="B36" s="25" t="s">
        <v>98</v>
      </c>
      <c r="C36" s="26" t="s">
        <v>99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716280</v>
      </c>
      <c r="I36" s="29">
        <v>223997</v>
      </c>
      <c r="J36" s="29">
        <v>0</v>
      </c>
      <c r="K36" s="29">
        <v>0</v>
      </c>
      <c r="L36" s="29">
        <v>0</v>
      </c>
      <c r="M36" s="29">
        <v>0</v>
      </c>
      <c r="N36" s="30">
        <v>52266</v>
      </c>
      <c r="O36" s="31" t="s">
        <v>49</v>
      </c>
      <c r="P36" s="32">
        <v>0</v>
      </c>
      <c r="Q36" s="32">
        <v>0</v>
      </c>
      <c r="R36" s="32">
        <v>60</v>
      </c>
      <c r="S36" s="32">
        <v>5</v>
      </c>
      <c r="T36" s="32">
        <v>0</v>
      </c>
      <c r="U36" s="32">
        <v>0</v>
      </c>
      <c r="V36" s="32">
        <v>0</v>
      </c>
      <c r="W36" s="32">
        <v>0</v>
      </c>
      <c r="X36" s="33">
        <f t="shared" si="0"/>
        <v>65</v>
      </c>
      <c r="Y36" s="34">
        <f t="shared" si="1"/>
        <v>992543</v>
      </c>
      <c r="CS36">
        <v>204479</v>
      </c>
      <c r="CT36">
        <v>207335</v>
      </c>
      <c r="CU36" t="s">
        <v>42</v>
      </c>
      <c r="CV36">
        <v>1</v>
      </c>
      <c r="CW36" t="s">
        <v>83</v>
      </c>
      <c r="CY36">
        <v>916163</v>
      </c>
      <c r="CZ36">
        <v>916163</v>
      </c>
      <c r="DA36">
        <v>992543</v>
      </c>
      <c r="DB36" t="s">
        <v>44</v>
      </c>
      <c r="DC36" t="s">
        <v>45</v>
      </c>
      <c r="DD36" t="s">
        <v>35</v>
      </c>
      <c r="DE36" t="s">
        <v>46</v>
      </c>
      <c r="DF36" t="s">
        <v>36</v>
      </c>
    </row>
    <row r="37" spans="1:110" x14ac:dyDescent="0.25">
      <c r="A37" s="25" t="s">
        <v>36</v>
      </c>
      <c r="B37" s="25" t="s">
        <v>100</v>
      </c>
      <c r="C37" s="26" t="s">
        <v>101</v>
      </c>
      <c r="D37" s="26">
        <v>2025</v>
      </c>
      <c r="E37" s="26" t="s">
        <v>39</v>
      </c>
      <c r="F37" s="27" t="s">
        <v>40</v>
      </c>
      <c r="G37" s="28">
        <v>140568</v>
      </c>
      <c r="H37" s="29">
        <v>0</v>
      </c>
      <c r="I37" s="29">
        <v>116073</v>
      </c>
      <c r="J37" s="29">
        <v>243011</v>
      </c>
      <c r="K37" s="29">
        <v>0</v>
      </c>
      <c r="L37" s="29">
        <v>0</v>
      </c>
      <c r="M37" s="29">
        <v>0</v>
      </c>
      <c r="N37" s="30">
        <v>27082</v>
      </c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526734</v>
      </c>
      <c r="CS37">
        <v>204479</v>
      </c>
      <c r="CT37">
        <v>207339</v>
      </c>
      <c r="CU37" t="s">
        <v>42</v>
      </c>
      <c r="CV37">
        <v>1</v>
      </c>
      <c r="CW37" t="s">
        <v>43</v>
      </c>
      <c r="CY37">
        <v>488722</v>
      </c>
      <c r="CZ37">
        <v>488722</v>
      </c>
      <c r="DA37">
        <v>526734</v>
      </c>
      <c r="DB37" t="s">
        <v>44</v>
      </c>
      <c r="DC37" t="s">
        <v>45</v>
      </c>
      <c r="DD37" t="s">
        <v>35</v>
      </c>
      <c r="DE37" t="s">
        <v>46</v>
      </c>
      <c r="DF37" t="s">
        <v>36</v>
      </c>
    </row>
    <row r="38" spans="1:110" x14ac:dyDescent="0.25">
      <c r="A38" s="25" t="s">
        <v>36</v>
      </c>
      <c r="B38" s="25" t="s">
        <v>102</v>
      </c>
      <c r="C38" s="26" t="s">
        <v>103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488160</v>
      </c>
      <c r="I38" s="29">
        <v>139500</v>
      </c>
      <c r="J38" s="29">
        <v>0</v>
      </c>
      <c r="K38" s="29">
        <v>0</v>
      </c>
      <c r="L38" s="29">
        <v>0</v>
      </c>
      <c r="M38" s="29">
        <v>0</v>
      </c>
      <c r="N38" s="30">
        <v>34599</v>
      </c>
      <c r="O38" s="31" t="s">
        <v>49</v>
      </c>
      <c r="P38" s="32">
        <v>0</v>
      </c>
      <c r="Q38" s="32">
        <v>0</v>
      </c>
      <c r="R38" s="32">
        <v>45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3">
        <f t="shared" si="0"/>
        <v>45</v>
      </c>
      <c r="Y38" s="34">
        <f t="shared" si="1"/>
        <v>662259</v>
      </c>
      <c r="CS38">
        <v>204479</v>
      </c>
      <c r="CT38">
        <v>207340</v>
      </c>
      <c r="CU38" t="s">
        <v>42</v>
      </c>
      <c r="CV38">
        <v>1</v>
      </c>
      <c r="CW38" t="s">
        <v>83</v>
      </c>
      <c r="CY38">
        <v>609879</v>
      </c>
      <c r="CZ38">
        <v>609879</v>
      </c>
      <c r="DA38">
        <v>662259</v>
      </c>
      <c r="DB38" t="s">
        <v>44</v>
      </c>
      <c r="DC38" t="s">
        <v>45</v>
      </c>
      <c r="DD38" t="s">
        <v>35</v>
      </c>
      <c r="DE38" t="s">
        <v>46</v>
      </c>
      <c r="DF38" t="s">
        <v>36</v>
      </c>
    </row>
    <row r="39" spans="1:110" x14ac:dyDescent="0.25">
      <c r="A39" s="25" t="s">
        <v>36</v>
      </c>
      <c r="B39" s="25" t="s">
        <v>104</v>
      </c>
      <c r="C39" s="26" t="s">
        <v>105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108480</v>
      </c>
      <c r="I39" s="29">
        <v>33789</v>
      </c>
      <c r="J39" s="29">
        <v>0</v>
      </c>
      <c r="K39" s="29">
        <v>0</v>
      </c>
      <c r="L39" s="29">
        <v>0</v>
      </c>
      <c r="M39" s="29">
        <v>0</v>
      </c>
      <c r="N39" s="30">
        <v>7884</v>
      </c>
      <c r="O39" s="31" t="s">
        <v>49</v>
      </c>
      <c r="P39" s="32">
        <v>0</v>
      </c>
      <c r="Q39" s="32">
        <v>0</v>
      </c>
      <c r="R39" s="32">
        <v>10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3">
        <f t="shared" si="0"/>
        <v>10</v>
      </c>
      <c r="Y39" s="34">
        <f t="shared" si="1"/>
        <v>150153</v>
      </c>
      <c r="CS39">
        <v>204479</v>
      </c>
      <c r="CT39">
        <v>207342</v>
      </c>
      <c r="CU39" t="s">
        <v>42</v>
      </c>
      <c r="CV39">
        <v>1</v>
      </c>
      <c r="CW39" t="s">
        <v>83</v>
      </c>
      <c r="CY39">
        <v>138513</v>
      </c>
      <c r="CZ39">
        <v>138513</v>
      </c>
      <c r="DA39">
        <v>150153</v>
      </c>
      <c r="DB39" t="s">
        <v>44</v>
      </c>
      <c r="DC39" t="s">
        <v>45</v>
      </c>
      <c r="DD39" t="s">
        <v>35</v>
      </c>
      <c r="DE39" t="s">
        <v>46</v>
      </c>
      <c r="DF39" t="s">
        <v>36</v>
      </c>
    </row>
    <row r="40" spans="1:110" x14ac:dyDescent="0.25">
      <c r="A40" s="25" t="s">
        <v>36</v>
      </c>
      <c r="B40" s="25" t="s">
        <v>106</v>
      </c>
      <c r="C40" s="26" t="s">
        <v>107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499008</v>
      </c>
      <c r="I40" s="29">
        <v>313179</v>
      </c>
      <c r="J40" s="29">
        <v>0</v>
      </c>
      <c r="K40" s="29">
        <v>0</v>
      </c>
      <c r="L40" s="29">
        <v>0</v>
      </c>
      <c r="M40" s="29">
        <v>0</v>
      </c>
      <c r="N40" s="30">
        <v>51214</v>
      </c>
      <c r="O40" s="31" t="s">
        <v>49</v>
      </c>
      <c r="P40" s="32">
        <v>0</v>
      </c>
      <c r="Q40" s="32">
        <v>0</v>
      </c>
      <c r="R40" s="32">
        <v>46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3">
        <f t="shared" si="0"/>
        <v>46</v>
      </c>
      <c r="Y40" s="34">
        <f t="shared" si="1"/>
        <v>863401</v>
      </c>
      <c r="CS40">
        <v>204479</v>
      </c>
      <c r="CT40">
        <v>214003</v>
      </c>
      <c r="CU40" t="s">
        <v>42</v>
      </c>
      <c r="CV40">
        <v>1</v>
      </c>
      <c r="CW40" t="s">
        <v>43</v>
      </c>
      <c r="CY40">
        <v>809857</v>
      </c>
      <c r="CZ40">
        <v>809857</v>
      </c>
      <c r="DA40">
        <v>863401</v>
      </c>
      <c r="DB40" t="s">
        <v>44</v>
      </c>
      <c r="DC40" t="s">
        <v>45</v>
      </c>
      <c r="DD40" t="s">
        <v>35</v>
      </c>
      <c r="DE40" t="s">
        <v>46</v>
      </c>
      <c r="DF40" t="s">
        <v>36</v>
      </c>
    </row>
    <row r="41" spans="1:110" x14ac:dyDescent="0.25">
      <c r="A41" s="25" t="s">
        <v>36</v>
      </c>
      <c r="B41" s="25" t="s">
        <v>108</v>
      </c>
      <c r="C41" s="26" t="s">
        <v>109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216960</v>
      </c>
      <c r="I41" s="29">
        <v>86036</v>
      </c>
      <c r="J41" s="29">
        <v>0</v>
      </c>
      <c r="K41" s="29">
        <v>0</v>
      </c>
      <c r="L41" s="29">
        <v>0</v>
      </c>
      <c r="M41" s="29">
        <v>0</v>
      </c>
      <c r="N41" s="30">
        <v>17060</v>
      </c>
      <c r="O41" s="31" t="s">
        <v>49</v>
      </c>
      <c r="P41" s="32">
        <v>0</v>
      </c>
      <c r="Q41" s="32">
        <v>0</v>
      </c>
      <c r="R41" s="32">
        <v>20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3">
        <f t="shared" si="0"/>
        <v>20</v>
      </c>
      <c r="Y41" s="34">
        <f t="shared" si="1"/>
        <v>320056</v>
      </c>
      <c r="CS41">
        <v>204479</v>
      </c>
      <c r="CT41">
        <v>207343</v>
      </c>
      <c r="CU41" t="s">
        <v>42</v>
      </c>
      <c r="CV41">
        <v>1</v>
      </c>
      <c r="CW41" t="s">
        <v>43</v>
      </c>
      <c r="CY41">
        <v>296776</v>
      </c>
      <c r="CZ41">
        <v>296776</v>
      </c>
      <c r="DA41">
        <v>320056</v>
      </c>
      <c r="DB41" t="s">
        <v>44</v>
      </c>
      <c r="DC41" t="s">
        <v>45</v>
      </c>
      <c r="DD41" t="s">
        <v>35</v>
      </c>
      <c r="DE41" t="s">
        <v>46</v>
      </c>
      <c r="DF41" t="s">
        <v>36</v>
      </c>
    </row>
    <row r="42" spans="1:110" x14ac:dyDescent="0.25">
      <c r="A42" s="25" t="s">
        <v>36</v>
      </c>
      <c r="B42" s="25" t="s">
        <v>110</v>
      </c>
      <c r="C42" s="26" t="s">
        <v>111</v>
      </c>
      <c r="D42" s="26">
        <v>2025</v>
      </c>
      <c r="E42" s="26" t="s">
        <v>39</v>
      </c>
      <c r="F42" s="27" t="s">
        <v>112</v>
      </c>
      <c r="G42" s="28">
        <v>0</v>
      </c>
      <c r="H42" s="29">
        <v>1060656</v>
      </c>
      <c r="I42" s="29">
        <v>365671</v>
      </c>
      <c r="J42" s="29">
        <v>0</v>
      </c>
      <c r="K42" s="29">
        <v>0</v>
      </c>
      <c r="L42" s="29">
        <v>0</v>
      </c>
      <c r="M42" s="29">
        <v>0</v>
      </c>
      <c r="N42" s="30">
        <v>80814</v>
      </c>
      <c r="O42" s="31" t="s">
        <v>49</v>
      </c>
      <c r="P42" s="32">
        <v>0</v>
      </c>
      <c r="Q42" s="32">
        <v>0</v>
      </c>
      <c r="R42" s="32">
        <v>29</v>
      </c>
      <c r="S42" s="32">
        <v>39</v>
      </c>
      <c r="T42" s="32">
        <v>12</v>
      </c>
      <c r="U42" s="32">
        <v>2</v>
      </c>
      <c r="V42" s="32">
        <v>0</v>
      </c>
      <c r="W42" s="32">
        <v>0</v>
      </c>
      <c r="X42" s="33">
        <f t="shared" si="0"/>
        <v>82</v>
      </c>
      <c r="Y42" s="34">
        <f t="shared" si="1"/>
        <v>1507141</v>
      </c>
      <c r="CS42">
        <v>204479</v>
      </c>
      <c r="CT42">
        <v>207345</v>
      </c>
      <c r="CU42" t="s">
        <v>42</v>
      </c>
      <c r="CV42">
        <v>1</v>
      </c>
      <c r="CW42" t="s">
        <v>83</v>
      </c>
      <c r="CY42">
        <v>1399621</v>
      </c>
      <c r="CZ42">
        <v>1399621</v>
      </c>
      <c r="DA42">
        <v>1507141</v>
      </c>
      <c r="DB42" t="s">
        <v>44</v>
      </c>
      <c r="DC42" t="s">
        <v>45</v>
      </c>
      <c r="DD42" t="s">
        <v>35</v>
      </c>
      <c r="DE42" t="s">
        <v>46</v>
      </c>
      <c r="DF42" t="s">
        <v>36</v>
      </c>
    </row>
    <row r="43" spans="1:110" x14ac:dyDescent="0.25">
      <c r="A43" s="25" t="s">
        <v>36</v>
      </c>
      <c r="B43" s="25" t="s">
        <v>113</v>
      </c>
      <c r="C43" s="26" t="s">
        <v>114</v>
      </c>
      <c r="D43" s="26">
        <v>2025</v>
      </c>
      <c r="E43" s="26" t="s">
        <v>92</v>
      </c>
      <c r="F43" s="27" t="s">
        <v>40</v>
      </c>
      <c r="G43" s="28">
        <v>0</v>
      </c>
      <c r="H43" s="29">
        <v>0</v>
      </c>
      <c r="I43" s="29">
        <v>483702</v>
      </c>
      <c r="J43" s="29">
        <v>0</v>
      </c>
      <c r="K43" s="29">
        <v>0</v>
      </c>
      <c r="L43" s="29">
        <v>0</v>
      </c>
      <c r="M43" s="29">
        <v>0</v>
      </c>
      <c r="N43" s="30">
        <v>28880</v>
      </c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512582</v>
      </c>
      <c r="CS43">
        <v>204479</v>
      </c>
      <c r="CT43">
        <v>207346</v>
      </c>
      <c r="CU43" t="s">
        <v>42</v>
      </c>
      <c r="CV43">
        <v>1</v>
      </c>
      <c r="CW43" t="s">
        <v>93</v>
      </c>
      <c r="CY43">
        <v>512582</v>
      </c>
      <c r="CZ43">
        <v>512582</v>
      </c>
      <c r="DA43">
        <v>512582</v>
      </c>
      <c r="DB43" t="s">
        <v>44</v>
      </c>
      <c r="DC43" t="s">
        <v>45</v>
      </c>
      <c r="DD43" t="s">
        <v>35</v>
      </c>
      <c r="DE43" t="s">
        <v>46</v>
      </c>
      <c r="DF43" t="s">
        <v>36</v>
      </c>
    </row>
    <row r="44" spans="1:110" x14ac:dyDescent="0.25">
      <c r="A44" s="25" t="s">
        <v>36</v>
      </c>
      <c r="B44" s="25" t="s">
        <v>115</v>
      </c>
      <c r="C44" s="26" t="s">
        <v>116</v>
      </c>
      <c r="D44" s="26">
        <v>2025</v>
      </c>
      <c r="E44" s="26" t="s">
        <v>92</v>
      </c>
      <c r="F44" s="27" t="s">
        <v>129</v>
      </c>
      <c r="G44" s="28">
        <v>0</v>
      </c>
      <c r="H44" s="29">
        <v>0</v>
      </c>
      <c r="I44" s="29">
        <v>322900</v>
      </c>
      <c r="J44" s="29">
        <v>0</v>
      </c>
      <c r="K44" s="29">
        <v>0</v>
      </c>
      <c r="L44" s="29">
        <v>0</v>
      </c>
      <c r="M44" s="29">
        <v>0</v>
      </c>
      <c r="N44" s="30">
        <v>22606</v>
      </c>
      <c r="O44" s="31"/>
      <c r="P44" s="32"/>
      <c r="Q44" s="32"/>
      <c r="R44" s="32"/>
      <c r="S44" s="32"/>
      <c r="T44" s="32"/>
      <c r="U44" s="32"/>
      <c r="V44" s="32"/>
      <c r="W44" s="32"/>
      <c r="X44" s="33">
        <f t="shared" si="0"/>
        <v>0</v>
      </c>
      <c r="Y44" s="34">
        <f t="shared" si="1"/>
        <v>345506</v>
      </c>
      <c r="CS44">
        <v>204479</v>
      </c>
      <c r="CT44">
        <v>207350</v>
      </c>
      <c r="CU44" t="s">
        <v>117</v>
      </c>
      <c r="CV44">
        <v>1</v>
      </c>
      <c r="CW44" t="s">
        <v>118</v>
      </c>
      <c r="CY44">
        <v>345506</v>
      </c>
      <c r="CZ44">
        <v>345506</v>
      </c>
      <c r="DA44">
        <v>345506</v>
      </c>
      <c r="DB44" t="s">
        <v>44</v>
      </c>
      <c r="DC44" t="s">
        <v>45</v>
      </c>
      <c r="DD44" t="s">
        <v>35</v>
      </c>
      <c r="DE44" t="s">
        <v>46</v>
      </c>
      <c r="DF44" t="s">
        <v>36</v>
      </c>
    </row>
    <row r="45" spans="1:110" x14ac:dyDescent="0.25">
      <c r="A45" s="25" t="s">
        <v>36</v>
      </c>
      <c r="B45" s="25" t="s">
        <v>119</v>
      </c>
      <c r="C45" s="26" t="s">
        <v>120</v>
      </c>
      <c r="D45" s="26">
        <v>2025</v>
      </c>
      <c r="E45" s="26" t="s">
        <v>39</v>
      </c>
      <c r="F45" s="27" t="s">
        <v>129</v>
      </c>
      <c r="G45" s="28">
        <v>0</v>
      </c>
      <c r="H45" s="29">
        <v>652440</v>
      </c>
      <c r="I45" s="29">
        <v>296800</v>
      </c>
      <c r="J45" s="29">
        <v>0</v>
      </c>
      <c r="K45" s="29">
        <v>0</v>
      </c>
      <c r="L45" s="29">
        <v>0</v>
      </c>
      <c r="M45" s="29">
        <v>0</v>
      </c>
      <c r="N45" s="30">
        <v>57862</v>
      </c>
      <c r="O45" s="31" t="s">
        <v>49</v>
      </c>
      <c r="P45" s="32">
        <v>0</v>
      </c>
      <c r="Q45" s="32">
        <v>0</v>
      </c>
      <c r="R45" s="32">
        <v>30</v>
      </c>
      <c r="S45" s="32">
        <v>25</v>
      </c>
      <c r="T45" s="32">
        <v>0</v>
      </c>
      <c r="U45" s="32">
        <v>0</v>
      </c>
      <c r="V45" s="32">
        <v>0</v>
      </c>
      <c r="W45" s="32">
        <v>0</v>
      </c>
      <c r="X45" s="33">
        <f t="shared" si="0"/>
        <v>55</v>
      </c>
      <c r="Y45" s="34">
        <f t="shared" si="1"/>
        <v>1007102</v>
      </c>
      <c r="CS45">
        <v>204479</v>
      </c>
      <c r="CT45">
        <v>207351</v>
      </c>
      <c r="CU45" t="s">
        <v>117</v>
      </c>
      <c r="CV45">
        <v>1</v>
      </c>
      <c r="CW45" t="s">
        <v>83</v>
      </c>
      <c r="CY45">
        <v>939482</v>
      </c>
      <c r="CZ45">
        <v>939482</v>
      </c>
      <c r="DA45">
        <v>1007102</v>
      </c>
      <c r="DB45" t="s">
        <v>44</v>
      </c>
      <c r="DC45" t="s">
        <v>45</v>
      </c>
      <c r="DD45" t="s">
        <v>35</v>
      </c>
      <c r="DE45" t="s">
        <v>46</v>
      </c>
      <c r="DF45" t="s">
        <v>36</v>
      </c>
    </row>
    <row r="46" spans="1:110" x14ac:dyDescent="0.25">
      <c r="A46" s="25" t="s">
        <v>36</v>
      </c>
      <c r="B46" s="25" t="s">
        <v>121</v>
      </c>
      <c r="C46" s="26" t="s">
        <v>122</v>
      </c>
      <c r="D46" s="26">
        <v>2025</v>
      </c>
      <c r="E46" s="26" t="s">
        <v>92</v>
      </c>
      <c r="F46" s="27" t="s">
        <v>129</v>
      </c>
      <c r="G46" s="28">
        <v>0</v>
      </c>
      <c r="H46" s="29">
        <v>0</v>
      </c>
      <c r="I46" s="29">
        <v>447813</v>
      </c>
      <c r="J46" s="29">
        <v>0</v>
      </c>
      <c r="K46" s="29">
        <v>0</v>
      </c>
      <c r="L46" s="29">
        <v>0</v>
      </c>
      <c r="M46" s="29">
        <v>0</v>
      </c>
      <c r="N46" s="30">
        <v>31347</v>
      </c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479160</v>
      </c>
      <c r="CS46">
        <v>204479</v>
      </c>
      <c r="CT46">
        <v>207352</v>
      </c>
      <c r="CU46" t="s">
        <v>117</v>
      </c>
      <c r="CV46">
        <v>1</v>
      </c>
      <c r="CW46" t="s">
        <v>118</v>
      </c>
      <c r="CY46">
        <v>479160</v>
      </c>
      <c r="CZ46">
        <v>479160</v>
      </c>
      <c r="DA46">
        <v>479160</v>
      </c>
      <c r="DB46" t="s">
        <v>44</v>
      </c>
      <c r="DC46" t="s">
        <v>45</v>
      </c>
      <c r="DD46" t="s">
        <v>35</v>
      </c>
      <c r="DE46" t="s">
        <v>46</v>
      </c>
      <c r="DF46" t="s">
        <v>36</v>
      </c>
    </row>
    <row r="47" spans="1:110" x14ac:dyDescent="0.25">
      <c r="A47" s="25" t="s">
        <v>36</v>
      </c>
      <c r="B47" s="25" t="s">
        <v>123</v>
      </c>
      <c r="C47" s="26" t="s">
        <v>124</v>
      </c>
      <c r="D47" s="26">
        <v>2025</v>
      </c>
      <c r="E47" s="26" t="s">
        <v>39</v>
      </c>
      <c r="F47" s="27" t="s">
        <v>40</v>
      </c>
      <c r="G47" s="28">
        <v>0</v>
      </c>
      <c r="H47" s="29">
        <v>577608</v>
      </c>
      <c r="I47" s="29">
        <v>137282</v>
      </c>
      <c r="J47" s="29">
        <v>0</v>
      </c>
      <c r="K47" s="29">
        <v>0</v>
      </c>
      <c r="L47" s="29">
        <v>0</v>
      </c>
      <c r="M47" s="29">
        <v>0</v>
      </c>
      <c r="N47" s="30">
        <v>45794</v>
      </c>
      <c r="O47" s="31" t="s">
        <v>49</v>
      </c>
      <c r="P47" s="32">
        <v>0</v>
      </c>
      <c r="Q47" s="32">
        <v>0</v>
      </c>
      <c r="R47" s="32">
        <v>39</v>
      </c>
      <c r="S47" s="32">
        <v>8</v>
      </c>
      <c r="T47" s="32">
        <v>3</v>
      </c>
      <c r="U47" s="32">
        <v>0</v>
      </c>
      <c r="V47" s="32">
        <v>0</v>
      </c>
      <c r="W47" s="32">
        <v>0</v>
      </c>
      <c r="X47" s="33">
        <f t="shared" si="0"/>
        <v>50</v>
      </c>
      <c r="Y47" s="34">
        <f t="shared" si="1"/>
        <v>760684</v>
      </c>
      <c r="CS47">
        <v>204479</v>
      </c>
      <c r="CT47">
        <v>207349</v>
      </c>
      <c r="CU47" t="s">
        <v>42</v>
      </c>
      <c r="CV47">
        <v>1</v>
      </c>
      <c r="CW47" t="s">
        <v>43</v>
      </c>
      <c r="CY47">
        <v>700000</v>
      </c>
      <c r="CZ47">
        <v>700000</v>
      </c>
      <c r="DA47">
        <v>760684</v>
      </c>
      <c r="DB47" t="s">
        <v>44</v>
      </c>
      <c r="DC47" t="s">
        <v>45</v>
      </c>
      <c r="DD47" t="s">
        <v>35</v>
      </c>
      <c r="DE47" t="s">
        <v>46</v>
      </c>
      <c r="DF47" t="s">
        <v>36</v>
      </c>
    </row>
    <row r="48" spans="1:110" x14ac:dyDescent="0.25">
      <c r="A48" s="25" t="s">
        <v>36</v>
      </c>
      <c r="B48" s="25" t="s">
        <v>125</v>
      </c>
      <c r="C48" s="26" t="s">
        <v>126</v>
      </c>
      <c r="D48" s="26">
        <v>2025</v>
      </c>
      <c r="E48" s="26" t="s">
        <v>39</v>
      </c>
      <c r="F48" s="27" t="s">
        <v>40</v>
      </c>
      <c r="G48" s="28">
        <v>0</v>
      </c>
      <c r="H48" s="29">
        <v>164064</v>
      </c>
      <c r="I48" s="29">
        <v>35767</v>
      </c>
      <c r="J48" s="29">
        <v>0</v>
      </c>
      <c r="K48" s="29">
        <v>0</v>
      </c>
      <c r="L48" s="29">
        <v>0</v>
      </c>
      <c r="M48" s="29">
        <v>0</v>
      </c>
      <c r="N48" s="30">
        <v>10795</v>
      </c>
      <c r="O48" s="31" t="s">
        <v>49</v>
      </c>
      <c r="P48" s="32">
        <v>0</v>
      </c>
      <c r="Q48" s="32">
        <v>0</v>
      </c>
      <c r="R48" s="32">
        <v>0</v>
      </c>
      <c r="S48" s="32">
        <v>10</v>
      </c>
      <c r="T48" s="32">
        <v>2</v>
      </c>
      <c r="U48" s="32">
        <v>0</v>
      </c>
      <c r="V48" s="32">
        <v>0</v>
      </c>
      <c r="W48" s="32">
        <v>0</v>
      </c>
      <c r="X48" s="33">
        <f t="shared" si="0"/>
        <v>12</v>
      </c>
      <c r="Y48" s="34">
        <f t="shared" si="1"/>
        <v>210626</v>
      </c>
      <c r="CS48">
        <v>204479</v>
      </c>
      <c r="CT48">
        <v>213981</v>
      </c>
      <c r="CU48" t="s">
        <v>127</v>
      </c>
      <c r="CV48">
        <v>1</v>
      </c>
      <c r="CW48" t="s">
        <v>83</v>
      </c>
      <c r="CX48" t="s">
        <v>128</v>
      </c>
      <c r="CY48">
        <v>194330</v>
      </c>
      <c r="CZ48">
        <v>194330</v>
      </c>
      <c r="DA48">
        <v>210626</v>
      </c>
      <c r="DB48" t="s">
        <v>44</v>
      </c>
      <c r="DC48" t="s">
        <v>45</v>
      </c>
      <c r="DD48" t="s">
        <v>35</v>
      </c>
      <c r="DE48" t="s">
        <v>46</v>
      </c>
      <c r="DF48" t="s">
        <v>36</v>
      </c>
    </row>
    <row r="49" spans="1:108" x14ac:dyDescent="0.25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30"/>
      <c r="O49" s="31"/>
      <c r="P49" s="32"/>
      <c r="Q49" s="32"/>
      <c r="R49" s="32"/>
      <c r="S49" s="32"/>
      <c r="T49" s="32"/>
      <c r="U49" s="32"/>
      <c r="V49" s="32"/>
      <c r="W49" s="32"/>
      <c r="X49" s="33">
        <f t="shared" si="0"/>
        <v>0</v>
      </c>
      <c r="Y49" s="34">
        <f t="shared" si="1"/>
        <v>0</v>
      </c>
      <c r="DD49" t="s">
        <v>35</v>
      </c>
    </row>
    <row r="50" spans="1:108" x14ac:dyDescent="0.25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30"/>
      <c r="O50" s="31"/>
      <c r="P50" s="32"/>
      <c r="Q50" s="32"/>
      <c r="R50" s="32"/>
      <c r="S50" s="32"/>
      <c r="T50" s="32"/>
      <c r="U50" s="32"/>
      <c r="V50" s="32"/>
      <c r="W50" s="32"/>
      <c r="X50" s="33">
        <f t="shared" si="0"/>
        <v>0</v>
      </c>
      <c r="Y50" s="34">
        <f t="shared" si="1"/>
        <v>0</v>
      </c>
      <c r="DD50" t="s">
        <v>35</v>
      </c>
    </row>
    <row r="51" spans="1:108" x14ac:dyDescent="0.25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30"/>
      <c r="O51" s="31"/>
      <c r="P51" s="32"/>
      <c r="Q51" s="32"/>
      <c r="R51" s="32"/>
      <c r="S51" s="32"/>
      <c r="T51" s="32"/>
      <c r="U51" s="32"/>
      <c r="V51" s="32"/>
      <c r="W51" s="32"/>
      <c r="X51" s="33">
        <f t="shared" si="0"/>
        <v>0</v>
      </c>
      <c r="Y51" s="34">
        <f t="shared" si="1"/>
        <v>0</v>
      </c>
      <c r="DD51" t="s">
        <v>35</v>
      </c>
    </row>
    <row r="52" spans="1:108" x14ac:dyDescent="0.25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30"/>
      <c r="O52" s="31"/>
      <c r="P52" s="32"/>
      <c r="Q52" s="32"/>
      <c r="R52" s="32"/>
      <c r="S52" s="32"/>
      <c r="T52" s="32"/>
      <c r="U52" s="32"/>
      <c r="V52" s="32"/>
      <c r="W52" s="32"/>
      <c r="X52" s="33">
        <f t="shared" si="0"/>
        <v>0</v>
      </c>
      <c r="Y52" s="34">
        <f t="shared" si="1"/>
        <v>0</v>
      </c>
      <c r="DD52" t="s">
        <v>35</v>
      </c>
    </row>
    <row r="53" spans="1:108" x14ac:dyDescent="0.25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30"/>
      <c r="O53" s="31"/>
      <c r="P53" s="32"/>
      <c r="Q53" s="32"/>
      <c r="R53" s="32"/>
      <c r="S53" s="32"/>
      <c r="T53" s="32"/>
      <c r="U53" s="32"/>
      <c r="V53" s="32"/>
      <c r="W53" s="32"/>
      <c r="X53" s="33">
        <f t="shared" si="0"/>
        <v>0</v>
      </c>
      <c r="Y53" s="34">
        <f t="shared" si="1"/>
        <v>0</v>
      </c>
      <c r="DD53" t="s">
        <v>35</v>
      </c>
    </row>
    <row r="54" spans="1:108" x14ac:dyDescent="0.25">
      <c r="A54" s="25"/>
      <c r="B54" s="25"/>
      <c r="C54" s="26"/>
      <c r="D54" s="26"/>
      <c r="E54" s="26"/>
      <c r="F54" s="27" t="s">
        <v>40</v>
      </c>
      <c r="G54" s="28"/>
      <c r="H54" s="29"/>
      <c r="I54" s="29"/>
      <c r="J54" s="29"/>
      <c r="K54" s="29"/>
      <c r="L54" s="29"/>
      <c r="M54" s="29"/>
      <c r="N54" s="30"/>
      <c r="O54" s="31"/>
      <c r="P54" s="32"/>
      <c r="Q54" s="32"/>
      <c r="R54" s="32"/>
      <c r="S54" s="32"/>
      <c r="T54" s="32"/>
      <c r="U54" s="32"/>
      <c r="V54" s="32"/>
      <c r="W54" s="32"/>
      <c r="X54" s="33">
        <f t="shared" si="0"/>
        <v>0</v>
      </c>
      <c r="Y54" s="34">
        <f t="shared" si="1"/>
        <v>0</v>
      </c>
      <c r="DD54" t="s">
        <v>35</v>
      </c>
    </row>
    <row r="55" spans="1:108" x14ac:dyDescent="0.25">
      <c r="A55" s="25"/>
      <c r="B55" s="25"/>
      <c r="C55" s="26"/>
      <c r="D55" s="26"/>
      <c r="E55" s="26"/>
      <c r="F55" s="27" t="s">
        <v>40</v>
      </c>
      <c r="G55" s="28"/>
      <c r="H55" s="29"/>
      <c r="I55" s="29"/>
      <c r="J55" s="29"/>
      <c r="K55" s="29"/>
      <c r="L55" s="29"/>
      <c r="M55" s="29"/>
      <c r="N55" s="30"/>
      <c r="O55" s="31"/>
      <c r="P55" s="32"/>
      <c r="Q55" s="32"/>
      <c r="R55" s="32"/>
      <c r="S55" s="32"/>
      <c r="T55" s="32"/>
      <c r="U55" s="32"/>
      <c r="V55" s="32"/>
      <c r="W55" s="32"/>
      <c r="X55" s="33">
        <f t="shared" si="0"/>
        <v>0</v>
      </c>
      <c r="Y55" s="34">
        <f t="shared" si="1"/>
        <v>0</v>
      </c>
      <c r="DD55" t="s">
        <v>35</v>
      </c>
    </row>
    <row r="56" spans="1:108" x14ac:dyDescent="0.25">
      <c r="A56" s="25"/>
      <c r="B56" s="25"/>
      <c r="C56" s="26"/>
      <c r="D56" s="26"/>
      <c r="E56" s="26"/>
      <c r="F56" s="27" t="s">
        <v>40</v>
      </c>
      <c r="G56" s="28"/>
      <c r="H56" s="29"/>
      <c r="I56" s="29"/>
      <c r="J56" s="29"/>
      <c r="K56" s="29"/>
      <c r="L56" s="29"/>
      <c r="M56" s="29"/>
      <c r="N56" s="30"/>
      <c r="O56" s="31"/>
      <c r="P56" s="32"/>
      <c r="Q56" s="32"/>
      <c r="R56" s="32"/>
      <c r="S56" s="32"/>
      <c r="T56" s="32"/>
      <c r="U56" s="32"/>
      <c r="V56" s="32"/>
      <c r="W56" s="32"/>
      <c r="X56" s="33">
        <f t="shared" si="0"/>
        <v>0</v>
      </c>
      <c r="Y56" s="34">
        <f t="shared" si="1"/>
        <v>0</v>
      </c>
      <c r="DD56" t="s">
        <v>35</v>
      </c>
    </row>
    <row r="57" spans="1:108" x14ac:dyDescent="0.25">
      <c r="A57" s="25"/>
      <c r="B57" s="25"/>
      <c r="C57" s="26"/>
      <c r="D57" s="26"/>
      <c r="E57" s="26"/>
      <c r="F57" s="27" t="s">
        <v>40</v>
      </c>
      <c r="G57" s="28"/>
      <c r="H57" s="29"/>
      <c r="I57" s="29"/>
      <c r="J57" s="29"/>
      <c r="K57" s="29"/>
      <c r="L57" s="29"/>
      <c r="M57" s="29"/>
      <c r="N57" s="30"/>
      <c r="O57" s="31"/>
      <c r="P57" s="32"/>
      <c r="Q57" s="32"/>
      <c r="R57" s="32"/>
      <c r="S57" s="32"/>
      <c r="T57" s="32"/>
      <c r="U57" s="32"/>
      <c r="V57" s="32"/>
      <c r="W57" s="32"/>
      <c r="X57" s="33">
        <f t="shared" si="0"/>
        <v>0</v>
      </c>
      <c r="Y57" s="34">
        <f t="shared" si="1"/>
        <v>0</v>
      </c>
      <c r="DD57" t="s">
        <v>35</v>
      </c>
    </row>
    <row r="58" spans="1:108" x14ac:dyDescent="0.25">
      <c r="A58" s="25"/>
      <c r="B58" s="25"/>
      <c r="C58" s="26"/>
      <c r="D58" s="26"/>
      <c r="E58" s="26"/>
      <c r="F58" s="27" t="s">
        <v>40</v>
      </c>
      <c r="G58" s="28"/>
      <c r="H58" s="29"/>
      <c r="I58" s="29"/>
      <c r="J58" s="29"/>
      <c r="K58" s="29"/>
      <c r="L58" s="29"/>
      <c r="M58" s="29"/>
      <c r="N58" s="30"/>
      <c r="O58" s="31"/>
      <c r="P58" s="32"/>
      <c r="Q58" s="32"/>
      <c r="R58" s="32"/>
      <c r="S58" s="32"/>
      <c r="T58" s="32"/>
      <c r="U58" s="32"/>
      <c r="V58" s="32"/>
      <c r="W58" s="32"/>
      <c r="X58" s="33">
        <f t="shared" si="0"/>
        <v>0</v>
      </c>
      <c r="Y58" s="34">
        <f t="shared" si="1"/>
        <v>0</v>
      </c>
      <c r="DD58" t="s">
        <v>35</v>
      </c>
    </row>
  </sheetData>
  <autoFilter ref="A10:Y10" xr:uid="{C37F4767-546D-4D7D-ABC1-A1565C5B0EE8}"/>
  <conditionalFormatting sqref="D11:D58">
    <cfRule type="expression" dxfId="2" priority="1">
      <formula>OR($D11&gt;2025,AND($D11&lt;2025,$D11&lt;&gt;""))</formula>
    </cfRule>
  </conditionalFormatting>
  <conditionalFormatting sqref="Y11:Y5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58" xr:uid="{FF2F9C22-E429-4C84-8275-ABF881ADF912}">
      <formula1>"DV, YHDP"</formula1>
    </dataValidation>
    <dataValidation type="list" allowBlank="1" showInputMessage="1" showErrorMessage="1" sqref="O11:O58" xr:uid="{42722CC3-7E91-40F9-B271-071E7BE8FD96}">
      <formula1>"FMR, Actual Rent"</formula1>
    </dataValidation>
    <dataValidation type="list" allowBlank="1" showInputMessage="1" showErrorMessage="1" sqref="E11:E58" xr:uid="{A4CBD91B-040A-4947-A397-CBB64B21730E}">
      <formula1>"PH, TH, Joint TH &amp; PH-RRH, HMIS, SSO, TRA, PRA, SRA, S+C/SRO"</formula1>
    </dataValidation>
    <dataValidation allowBlank="1" showErrorMessage="1" sqref="A10:Y10" xr:uid="{5348FF90-F66A-4A96-9C68-EDB6543F22C7}"/>
  </dataValidations>
  <pageMargins left="0.5" right="0.5" top="0.25" bottom="0.4" header="0.3" footer="0.15"/>
  <pageSetup fitToWidth="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Gershkovich, Dmitriy G</cp:lastModifiedBy>
  <dcterms:created xsi:type="dcterms:W3CDTF">2024-06-13T15:54:08Z</dcterms:created>
  <dcterms:modified xsi:type="dcterms:W3CDTF">2024-07-08T18:37:34Z</dcterms:modified>
</cp:coreProperties>
</file>