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PA-500\"/>
    </mc:Choice>
  </mc:AlternateContent>
  <xr:revisionPtr revIDLastSave="0" documentId="13_ncr:1_{D49B0044-1AB5-4284-A956-C511639861EC}" xr6:coauthVersionLast="47" xr6:coauthVersionMax="47" xr10:uidLastSave="{00000000-0000-0000-0000-000000000000}"/>
  <bookViews>
    <workbookView xWindow="10440" yWindow="5808" windowWidth="29436" windowHeight="16176" xr2:uid="{E09782A0-3B72-41D9-9AA0-C2660DC0F72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<sst xmlns="http://schemas.openxmlformats.org/spreadsheetml/2006/main" count="143" uniqueCount="87">
  <si>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</si>
  <si>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</si>
  <si>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</si>
  <si>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</si>
  <si>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</si>
  <si>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</si>
  <si>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</si>
  <si>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</si>
  <si>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</si>
  <si>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</si>
  <si>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</si>
  <si>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</si>
  <si>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</si>
  <si>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</si>
  <si>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</si>
  <si>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</si>
  <si>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</si>
  <si>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</si>
  <si>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</si>
  <si>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</si>
  <si>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</si>
  <si>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</si>
  <si>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</si>
  <si>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</si>
  <si>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</si>
  <si>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</si>
  <si>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</si>
  <si>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</si>
  <si>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</si>
  <si>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</si>
  <si>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</si>
  <si>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</si>
  <si>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</si>
  <si>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</si>
  <si>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</si>
  <si>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PA-506</t>
  </si>
  <si>
    <t>Berks Counseling Center, Inc.</t>
  </si>
  <si>
    <t>BCC Franklin St Permanent Housing</t>
  </si>
  <si>
    <t>PA0158L3T062316</t>
  </si>
  <si>
    <t>PH</t>
  </si>
  <si>
    <t/>
  </si>
  <si>
    <t>Philadelphia</t>
  </si>
  <si>
    <t>Reading/Berks County CoC</t>
  </si>
  <si>
    <t>Berks Coalition to End Homelessness, Inc</t>
  </si>
  <si>
    <t>BCC 13 S. 10th St. Permanent Housing</t>
  </si>
  <si>
    <t>PA0159L3T062316</t>
  </si>
  <si>
    <t>BCC 239 S. 5th St. Permanent Housing</t>
  </si>
  <si>
    <t>PA0160L3T062316</t>
  </si>
  <si>
    <t>Opportunity House</t>
  </si>
  <si>
    <t>New Beginnings</t>
  </si>
  <si>
    <t>PA0167L3T062316</t>
  </si>
  <si>
    <t>New Beginnings II</t>
  </si>
  <si>
    <t>PA0168L3T062316</t>
  </si>
  <si>
    <t>PA-506 HMIS 2023</t>
  </si>
  <si>
    <t>PA0355L3T062315</t>
  </si>
  <si>
    <t>The Salvation Army, a New York Corporation</t>
  </si>
  <si>
    <t>Salvation Army Reading Consolidated PSH</t>
  </si>
  <si>
    <t>PA0442L3T062312</t>
  </si>
  <si>
    <t>BCC Leasing Assistance 1 Permanent Housing</t>
  </si>
  <si>
    <t>PA0577L3T062311</t>
  </si>
  <si>
    <t>Reading Housing Authority</t>
  </si>
  <si>
    <t>Shelter Plus Care</t>
  </si>
  <si>
    <t>PA0610L3T062312</t>
  </si>
  <si>
    <t>Actual Rent</t>
  </si>
  <si>
    <t>BCC Leasing Assistance 2 Permanent Housing</t>
  </si>
  <si>
    <t>PA0629L3T062309</t>
  </si>
  <si>
    <t>BCC PS Recovery Permanent Housing</t>
  </si>
  <si>
    <t>PA0703L3T062309</t>
  </si>
  <si>
    <t>Salvation Army Reading Rapid Rehousing</t>
  </si>
  <si>
    <t>PA0769L3T062308</t>
  </si>
  <si>
    <t>PA-506 PSH Bonus Project for Veterans 2023</t>
  </si>
  <si>
    <t>PA0770L3T062304</t>
  </si>
  <si>
    <t>Pennsylvania Coalition Against Domestic Violence</t>
  </si>
  <si>
    <t>Safe Berks RRH Renewal FY23</t>
  </si>
  <si>
    <t>PA0920L3T062305</t>
  </si>
  <si>
    <t>DV</t>
  </si>
  <si>
    <t>FMR</t>
  </si>
  <si>
    <t>Easy Does It, Inc.</t>
  </si>
  <si>
    <t>EDI PSH Renewal</t>
  </si>
  <si>
    <t>PA0959L3T062304</t>
  </si>
  <si>
    <t>Linkages PSH Transition Grant</t>
  </si>
  <si>
    <t>PA0962L3T062304</t>
  </si>
  <si>
    <t>PA-506 Coordinated Entry FY 2023</t>
  </si>
  <si>
    <t>PA1082L3T062301</t>
  </si>
  <si>
    <t>SSO</t>
  </si>
  <si>
    <t>Family Promise Youth RRH FY2023</t>
  </si>
  <si>
    <t>PA1135L3T062300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</si>
</sst>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4B42-4B51-4554-B034-C2AA852D01CD}">
  <sheetPr codeName="Sheet307">
    <pageSetUpPr fitToPage="1"/>
  </sheetPr>
  <dimension ref="A1:DF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224088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3712209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60754</v>
      </c>
      <c r="H11" s="29">
        <v>0</v>
      </c>
      <c r="I11" s="29">
        <v>52251</v>
      </c>
      <c r="J11" s="29">
        <v>125293</v>
      </c>
      <c r="K11" s="29">
        <v>0</v>
      </c>
      <c r="L11" s="29">
        <v>0</v>
      </c>
      <c r="M11" s="29">
        <v>0</v>
      </c>
      <c r="N11" s="30">
        <v>11493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8" si="0">SUM(P11:W11)</f>
        <v>0</v>
      </c>
      <c r="Y11" s="34">
        <f t="shared" ref="Y11:Y38" si="1">SUM(G11:N11)</f>
        <v>249791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36645</v>
      </c>
      <c r="J12" s="29">
        <v>50342</v>
      </c>
      <c r="K12" s="29">
        <v>0</v>
      </c>
      <c r="L12" s="29">
        <v>0</v>
      </c>
      <c r="M12" s="29">
        <v>0</v>
      </c>
      <c r="N12" s="30">
        <v>4704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91691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52814</v>
      </c>
      <c r="J13" s="29">
        <v>69810</v>
      </c>
      <c r="K13" s="29">
        <v>0</v>
      </c>
      <c r="L13" s="29">
        <v>0</v>
      </c>
      <c r="M13" s="29">
        <v>0</v>
      </c>
      <c r="N13" s="30">
        <v>6664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129288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13305</v>
      </c>
      <c r="J14" s="29">
        <v>24850</v>
      </c>
      <c r="K14" s="29">
        <v>0</v>
      </c>
      <c r="L14" s="29">
        <v>0</v>
      </c>
      <c r="M14" s="29">
        <v>0</v>
      </c>
      <c r="N14" s="30">
        <v>2043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40198</v>
      </c>
    </row>
    <row r="15" spans="1:25" x14ac:dyDescent="0.3">
      <c r="A15" s="25" t="s">
        <v>48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44379</v>
      </c>
      <c r="J15" s="29">
        <v>21565</v>
      </c>
      <c r="K15" s="29">
        <v>0</v>
      </c>
      <c r="L15" s="29">
        <v>0</v>
      </c>
      <c r="M15" s="29">
        <v>0</v>
      </c>
      <c r="N15" s="30">
        <v>3933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69877</v>
      </c>
    </row>
    <row r="16" spans="1:25" x14ac:dyDescent="0.3">
      <c r="A16" s="25" t="s">
        <v>43</v>
      </c>
      <c r="B16" s="25" t="s">
        <v>53</v>
      </c>
      <c r="C16" s="26" t="s">
        <v>54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138545</v>
      </c>
      <c r="L16" s="29">
        <v>0</v>
      </c>
      <c r="M16" s="29">
        <v>0</v>
      </c>
      <c r="N16" s="30">
        <v>11454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149999</v>
      </c>
    </row>
    <row r="17" spans="1:25" x14ac:dyDescent="0.3">
      <c r="A17" s="25" t="s">
        <v>55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352623</v>
      </c>
      <c r="H17" s="29">
        <v>0</v>
      </c>
      <c r="I17" s="29">
        <v>65000</v>
      </c>
      <c r="J17" s="29">
        <v>78335</v>
      </c>
      <c r="K17" s="29">
        <v>0</v>
      </c>
      <c r="L17" s="29">
        <v>0</v>
      </c>
      <c r="M17" s="29">
        <v>0</v>
      </c>
      <c r="N17" s="30">
        <v>12000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507958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187020</v>
      </c>
      <c r="H18" s="29">
        <v>0</v>
      </c>
      <c r="I18" s="29">
        <v>24300</v>
      </c>
      <c r="J18" s="29">
        <v>0</v>
      </c>
      <c r="K18" s="29">
        <v>0</v>
      </c>
      <c r="L18" s="29">
        <v>0</v>
      </c>
      <c r="M18" s="29">
        <v>0</v>
      </c>
      <c r="N18" s="30">
        <v>7290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218610</v>
      </c>
    </row>
    <row r="19" spans="1:25" x14ac:dyDescent="0.3">
      <c r="A19" s="25" t="s">
        <v>60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552024</v>
      </c>
      <c r="I19" s="29">
        <v>7372</v>
      </c>
      <c r="J19" s="29">
        <v>0</v>
      </c>
      <c r="K19" s="29">
        <v>0</v>
      </c>
      <c r="L19" s="29">
        <v>0</v>
      </c>
      <c r="M19" s="29">
        <v>0</v>
      </c>
      <c r="N19" s="30">
        <v>48056</v>
      </c>
      <c r="O19" s="31" t="s">
        <v>63</v>
      </c>
      <c r="P19" s="32">
        <v>0</v>
      </c>
      <c r="Q19" s="32">
        <v>0</v>
      </c>
      <c r="R19" s="32">
        <v>53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53</v>
      </c>
      <c r="Y19" s="34">
        <f t="shared" si="1"/>
        <v>607452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40</v>
      </c>
      <c r="G20" s="28">
        <v>171433</v>
      </c>
      <c r="H20" s="29">
        <v>0</v>
      </c>
      <c r="I20" s="29">
        <v>22497</v>
      </c>
      <c r="J20" s="29">
        <v>0</v>
      </c>
      <c r="K20" s="29">
        <v>0</v>
      </c>
      <c r="L20" s="29">
        <v>0</v>
      </c>
      <c r="M20" s="29">
        <v>0</v>
      </c>
      <c r="N20" s="30">
        <v>13297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207227</v>
      </c>
    </row>
    <row r="21" spans="1:25" x14ac:dyDescent="0.3">
      <c r="A21" s="25" t="s">
        <v>36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92872</v>
      </c>
      <c r="H21" s="29">
        <v>0</v>
      </c>
      <c r="I21" s="29">
        <v>15065</v>
      </c>
      <c r="J21" s="29">
        <v>0</v>
      </c>
      <c r="K21" s="29">
        <v>0</v>
      </c>
      <c r="L21" s="29">
        <v>0</v>
      </c>
      <c r="M21" s="29">
        <v>0</v>
      </c>
      <c r="N21" s="30">
        <v>5242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113179</v>
      </c>
    </row>
    <row r="22" spans="1:25" x14ac:dyDescent="0.3">
      <c r="A22" s="25" t="s">
        <v>55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36660</v>
      </c>
      <c r="I22" s="29">
        <v>3600</v>
      </c>
      <c r="J22" s="29">
        <v>0</v>
      </c>
      <c r="K22" s="29">
        <v>0</v>
      </c>
      <c r="L22" s="29">
        <v>0</v>
      </c>
      <c r="M22" s="29">
        <v>0</v>
      </c>
      <c r="N22" s="30">
        <v>1113</v>
      </c>
      <c r="O22" s="31" t="s">
        <v>63</v>
      </c>
      <c r="P22" s="32">
        <v>0</v>
      </c>
      <c r="Q22" s="32">
        <v>1</v>
      </c>
      <c r="R22" s="32">
        <v>1</v>
      </c>
      <c r="S22" s="32">
        <v>2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4</v>
      </c>
      <c r="Y22" s="34">
        <f t="shared" si="1"/>
        <v>41373</v>
      </c>
    </row>
    <row r="23" spans="1:25" x14ac:dyDescent="0.3">
      <c r="A23" s="25" t="s">
        <v>43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27147</v>
      </c>
      <c r="J23" s="29">
        <v>41784</v>
      </c>
      <c r="K23" s="29">
        <v>0</v>
      </c>
      <c r="L23" s="29">
        <v>0</v>
      </c>
      <c r="M23" s="29">
        <v>0</v>
      </c>
      <c r="N23" s="30">
        <v>6129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75060</v>
      </c>
    </row>
    <row r="24" spans="1:25" x14ac:dyDescent="0.3">
      <c r="A24" s="25" t="s">
        <v>72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75</v>
      </c>
      <c r="G24" s="28">
        <v>0</v>
      </c>
      <c r="H24" s="29">
        <v>224088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1" t="s">
        <v>76</v>
      </c>
      <c r="P24" s="32">
        <v>0</v>
      </c>
      <c r="Q24" s="32">
        <v>0</v>
      </c>
      <c r="R24" s="32">
        <v>5</v>
      </c>
      <c r="S24" s="32">
        <v>10</v>
      </c>
      <c r="T24" s="32">
        <v>2</v>
      </c>
      <c r="U24" s="32">
        <v>0</v>
      </c>
      <c r="V24" s="32">
        <v>0</v>
      </c>
      <c r="W24" s="32">
        <v>0</v>
      </c>
      <c r="X24" s="33">
        <f t="shared" si="0"/>
        <v>17</v>
      </c>
      <c r="Y24" s="34">
        <f t="shared" si="1"/>
        <v>224088</v>
      </c>
    </row>
    <row r="25" spans="1:25" x14ac:dyDescent="0.3">
      <c r="A25" s="25" t="s">
        <v>77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268941</v>
      </c>
      <c r="J25" s="29">
        <v>231520</v>
      </c>
      <c r="K25" s="29">
        <v>0</v>
      </c>
      <c r="L25" s="29">
        <v>0</v>
      </c>
      <c r="M25" s="29">
        <v>0</v>
      </c>
      <c r="N25" s="30">
        <v>31763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532224</v>
      </c>
    </row>
    <row r="26" spans="1:25" x14ac:dyDescent="0.3">
      <c r="A26" s="25" t="s">
        <v>48</v>
      </c>
      <c r="B26" s="25" t="s">
        <v>80</v>
      </c>
      <c r="C26" s="26" t="s">
        <v>81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18402</v>
      </c>
      <c r="J26" s="29">
        <v>30956</v>
      </c>
      <c r="K26" s="29">
        <v>0</v>
      </c>
      <c r="L26" s="29">
        <v>0</v>
      </c>
      <c r="M26" s="29">
        <v>0</v>
      </c>
      <c r="N26" s="30">
        <v>2855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52213</v>
      </c>
    </row>
    <row r="27" spans="1:25" x14ac:dyDescent="0.3">
      <c r="A27" s="25" t="s">
        <v>43</v>
      </c>
      <c r="B27" s="25" t="s">
        <v>82</v>
      </c>
      <c r="C27" s="26" t="s">
        <v>83</v>
      </c>
      <c r="D27" s="26">
        <v>2025</v>
      </c>
      <c r="E27" s="26" t="s">
        <v>84</v>
      </c>
      <c r="F27" s="27" t="s">
        <v>40</v>
      </c>
      <c r="G27" s="28">
        <v>0</v>
      </c>
      <c r="H27" s="29">
        <v>0</v>
      </c>
      <c r="I27" s="29">
        <v>104550</v>
      </c>
      <c r="J27" s="29">
        <v>0</v>
      </c>
      <c r="K27" s="29">
        <v>0</v>
      </c>
      <c r="L27" s="29">
        <v>0</v>
      </c>
      <c r="M27" s="29">
        <v>0</v>
      </c>
      <c r="N27" s="30">
        <v>10405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114955</v>
      </c>
    </row>
    <row r="28" spans="1:25" x14ac:dyDescent="0.3">
      <c r="A28" s="25" t="s">
        <v>43</v>
      </c>
      <c r="B28" s="25" t="s">
        <v>85</v>
      </c>
      <c r="C28" s="26" t="s">
        <v>86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233688</v>
      </c>
      <c r="I28" s="29">
        <v>29200</v>
      </c>
      <c r="J28" s="29">
        <v>0</v>
      </c>
      <c r="K28" s="29">
        <v>0</v>
      </c>
      <c r="L28" s="29">
        <v>0</v>
      </c>
      <c r="M28" s="29">
        <v>0</v>
      </c>
      <c r="N28" s="30">
        <v>24138</v>
      </c>
      <c r="O28" s="31" t="s">
        <v>76</v>
      </c>
      <c r="P28" s="32">
        <v>0</v>
      </c>
      <c r="Q28" s="32">
        <v>9</v>
      </c>
      <c r="R28" s="32">
        <v>10</v>
      </c>
      <c r="S28" s="32">
        <v>2</v>
      </c>
      <c r="T28" s="32">
        <v>1</v>
      </c>
      <c r="U28" s="32">
        <v>0</v>
      </c>
      <c r="V28" s="32">
        <v>0</v>
      </c>
      <c r="W28" s="32">
        <v>0</v>
      </c>
      <c r="X28" s="33">
        <f t="shared" si="0"/>
        <v>22</v>
      </c>
      <c r="Y28" s="34">
        <f t="shared" si="1"/>
        <v>287026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</sheetData>
  <autoFilter ref="A10:Y10" xr:uid="{7FDC4B42-4B51-4554-B034-C2AA852D01CD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8" xr:uid="{7226C24C-1DDC-4B3E-8843-5526641843B5}">
      <formula1>"DV, YHDP"</formula1>
    </dataValidation>
    <dataValidation type="list" allowBlank="1" showInputMessage="1" showErrorMessage="1" sqref="O11:O38" xr:uid="{21806B64-F065-45EC-A7AC-647AC625ED13}">
      <formula1>"FMR, Actual Rent"</formula1>
    </dataValidation>
    <dataValidation type="list" allowBlank="1" showInputMessage="1" showErrorMessage="1" sqref="E11:E38" xr:uid="{F58C3CE9-0999-4489-A08F-E0B43F7C50BC}">
      <formula1>"PH, TH, Joint TH &amp; PH-RRH, HMIS, SSO, TRA, PRA, SRA, S+C/SRO"</formula1>
    </dataValidation>
    <dataValidation allowBlank="1" showErrorMessage="1" sqref="A10:Y10" xr:uid="{87607763-BAD3-4B75-A3C0-16081652A0F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2024-06-13T15:54:33Z</dcterms:created>
  <dcterms:modified xsi:type="dcterms:W3CDTF">2024-06-13T20:05:38Z</dcterms:modified>
</cp:coreProperties>
</file>