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0FD427C9-8CEA-44F3-87FE-DB1E72CDA72C}" xr6:coauthVersionLast="47" xr6:coauthVersionMax="47" xr10:uidLastSave="{00000000-0000-0000-0000-000000000000}"/>
  <bookViews>
    <workbookView xWindow="1920" yWindow="1920" windowWidth="23220" windowHeight="12720" xr2:uid="{F9175381-F6EB-4515-9DD4-3321582A7F0B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5" i="1" l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<sst xmlns="http://schemas.openxmlformats.org/spreadsheetml/2006/main" count="187" uniqueCount="103">
  <si>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</si>
  <si>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</si>
  <si>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</si>
  <si>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</si>
  <si>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</si>
  <si>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</si>
  <si>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</si>
  <si>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</si>
  <si>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</si>
  <si>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</si>
  <si>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</si>
  <si>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</si>
  <si>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</si>
  <si>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</si>
  <si>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</si>
  <si>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</si>
  <si>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</si>
  <si>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</si>
  <si>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</si>
  <si>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</si>
  <si>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</si>
  <si>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</si>
  <si>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</si>
  <si>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</si>
  <si>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</si>
  <si>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</si>
  <si>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</si>
  <si>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</si>
  <si>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</si>
  <si>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</si>
  <si>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</si>
  <si>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</si>
  <si>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</si>
  <si>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</si>
  <si>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</si>
  <si>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PA-503</t>
  </si>
  <si>
    <t>Catholic Social Services of the Diocese of Scranton Inc</t>
  </si>
  <si>
    <t>St Ann Expansion</t>
  </si>
  <si>
    <t>PA0113L3T032312</t>
  </si>
  <si>
    <t>PH</t>
  </si>
  <si>
    <t/>
  </si>
  <si>
    <t>Philadelphia</t>
  </si>
  <si>
    <t>Wilkes-Barre, Hazleton/Luzerne County CoC</t>
  </si>
  <si>
    <t>Commission on Economic Opportunity</t>
  </si>
  <si>
    <t>PSH Chronic Homeless1</t>
  </si>
  <si>
    <t>PA0114L3T032316</t>
  </si>
  <si>
    <t>Actual Rent</t>
  </si>
  <si>
    <t>SHP Case Management for the Homeless</t>
  </si>
  <si>
    <t>PA0115L3T032316</t>
  </si>
  <si>
    <t>SSO</t>
  </si>
  <si>
    <t>Catholic Youth Center</t>
  </si>
  <si>
    <t>CYC Homeless Child Care Program</t>
  </si>
  <si>
    <t>PA0117L3T032316</t>
  </si>
  <si>
    <t>Gabriel House</t>
  </si>
  <si>
    <t>PA0119L3T032316</t>
  </si>
  <si>
    <t>TH</t>
  </si>
  <si>
    <t>Housing Development Corporation of NEPA</t>
  </si>
  <si>
    <t>HDC SHP 2 2023</t>
  </si>
  <si>
    <t>PA0120L3T032315</t>
  </si>
  <si>
    <t>HDC SHP 4 2023</t>
  </si>
  <si>
    <t>PA0121L3T032316</t>
  </si>
  <si>
    <t>HMIS for Luzerne County CoC</t>
  </si>
  <si>
    <t>PA0123L3T032316</t>
  </si>
  <si>
    <t>Volunteers of America</t>
  </si>
  <si>
    <t>Manna House 2023</t>
  </si>
  <si>
    <t>PA0124L3T032316</t>
  </si>
  <si>
    <t>Domestic Violence Service Center, Inc.</t>
  </si>
  <si>
    <t>See Yourself Succeed</t>
  </si>
  <si>
    <t>PA0126L3T032316</t>
  </si>
  <si>
    <t>PSH Chronic Homeless 2</t>
  </si>
  <si>
    <t>PA0345L3T032315</t>
  </si>
  <si>
    <t>PSH for Families and Individuals</t>
  </si>
  <si>
    <t>PA0347L3T032315</t>
  </si>
  <si>
    <t>HDC SHP 1 2023</t>
  </si>
  <si>
    <t>PA0348L3T032315</t>
  </si>
  <si>
    <t>HDC SHP 5 2023</t>
  </si>
  <si>
    <t>PA0349L3T032315</t>
  </si>
  <si>
    <t>The Salvation Army, a New York Corporation</t>
  </si>
  <si>
    <t>Kirby Family Hoouse</t>
  </si>
  <si>
    <t>PA0350L3T032315</t>
  </si>
  <si>
    <t>William Cherkes Residence</t>
  </si>
  <si>
    <t>PA0351L3T032315</t>
  </si>
  <si>
    <t>Catholic Social Services of the Diocese of Scranton, Inc.</t>
  </si>
  <si>
    <t>St Hedwig's Veterans Village</t>
  </si>
  <si>
    <t>PA0439L3T032310</t>
  </si>
  <si>
    <t>VA-PSHP Luzerne</t>
  </si>
  <si>
    <t>PA0509L3T032310</t>
  </si>
  <si>
    <t>PSH for 9 Homeless Families</t>
  </si>
  <si>
    <t>PA0573L3T032310</t>
  </si>
  <si>
    <t>Mother Teresa's Haven PSHP</t>
  </si>
  <si>
    <t>PA0574L3T032310</t>
  </si>
  <si>
    <t>Holy Family Housing</t>
  </si>
  <si>
    <t>PA0697L3T032309</t>
  </si>
  <si>
    <t>FMR</t>
  </si>
  <si>
    <t>Rapid Re-Housing for Families 2023</t>
  </si>
  <si>
    <t>PA0698L3T032309</t>
  </si>
  <si>
    <t>Valley Youth House Committee, Inc.</t>
  </si>
  <si>
    <t>Luzerne Cty RRH for Young Adults - Expansion</t>
  </si>
  <si>
    <t>PA0765L3T032308</t>
  </si>
  <si>
    <t>RRH-1</t>
  </si>
  <si>
    <t>PA0797L3T032307</t>
  </si>
  <si>
    <t>CoC Veteran Rapid Rehousing Program</t>
  </si>
  <si>
    <t>PA1076L3T032301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</si>
</sst>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A1BC6-DE5A-43F2-83F3-86C6D27EEBE7}">
  <sheetPr codeName="Sheet121">
    <pageSetUpPr fitToPage="1"/>
  </sheetPr>
  <dimension ref="A1:Y4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4589913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243500</v>
      </c>
      <c r="H11" s="29">
        <v>0</v>
      </c>
      <c r="I11" s="29">
        <v>68077</v>
      </c>
      <c r="J11" s="29">
        <v>0</v>
      </c>
      <c r="K11" s="29">
        <v>0</v>
      </c>
      <c r="L11" s="29">
        <v>0</v>
      </c>
      <c r="M11" s="29">
        <v>0</v>
      </c>
      <c r="N11" s="30">
        <v>16030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45" si="0">SUM(P11:W11)</f>
        <v>0</v>
      </c>
      <c r="Y11" s="34">
        <f t="shared" ref="Y11:Y45" si="1">SUM(G11:N11)</f>
        <v>327607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96480</v>
      </c>
      <c r="I12" s="29">
        <v>81874</v>
      </c>
      <c r="J12" s="29">
        <v>0</v>
      </c>
      <c r="K12" s="29">
        <v>0</v>
      </c>
      <c r="L12" s="29">
        <v>0</v>
      </c>
      <c r="M12" s="29">
        <v>0</v>
      </c>
      <c r="N12" s="30">
        <v>14275</v>
      </c>
      <c r="O12" s="31" t="s">
        <v>46</v>
      </c>
      <c r="P12" s="32">
        <v>0</v>
      </c>
      <c r="Q12" s="32">
        <v>0</v>
      </c>
      <c r="R12" s="32">
        <v>10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3">
        <f t="shared" si="0"/>
        <v>10</v>
      </c>
      <c r="Y12" s="34">
        <f t="shared" si="1"/>
        <v>192629</v>
      </c>
    </row>
    <row r="13" spans="1:25" x14ac:dyDescent="0.3">
      <c r="A13" s="25" t="s">
        <v>43</v>
      </c>
      <c r="B13" s="25" t="s">
        <v>47</v>
      </c>
      <c r="C13" s="26" t="s">
        <v>48</v>
      </c>
      <c r="D13" s="26">
        <v>2025</v>
      </c>
      <c r="E13" s="26" t="s">
        <v>49</v>
      </c>
      <c r="F13" s="27" t="s">
        <v>40</v>
      </c>
      <c r="G13" s="28">
        <v>0</v>
      </c>
      <c r="H13" s="29">
        <v>0</v>
      </c>
      <c r="I13" s="29">
        <v>92300</v>
      </c>
      <c r="J13" s="29">
        <v>0</v>
      </c>
      <c r="K13" s="29">
        <v>0</v>
      </c>
      <c r="L13" s="29">
        <v>0</v>
      </c>
      <c r="M13" s="29">
        <v>0</v>
      </c>
      <c r="N13" s="30">
        <v>9128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101428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49</v>
      </c>
      <c r="F14" s="27" t="s">
        <v>40</v>
      </c>
      <c r="G14" s="28">
        <v>0</v>
      </c>
      <c r="H14" s="29">
        <v>0</v>
      </c>
      <c r="I14" s="29">
        <v>271518</v>
      </c>
      <c r="J14" s="29">
        <v>0</v>
      </c>
      <c r="K14" s="29">
        <v>0</v>
      </c>
      <c r="L14" s="29">
        <v>0</v>
      </c>
      <c r="M14" s="29">
        <v>0</v>
      </c>
      <c r="N14" s="30">
        <v>9941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281459</v>
      </c>
    </row>
    <row r="15" spans="1:25" x14ac:dyDescent="0.3">
      <c r="A15" s="25" t="s">
        <v>36</v>
      </c>
      <c r="B15" s="25" t="s">
        <v>53</v>
      </c>
      <c r="C15" s="26" t="s">
        <v>54</v>
      </c>
      <c r="D15" s="26">
        <v>2025</v>
      </c>
      <c r="E15" s="26" t="s">
        <v>55</v>
      </c>
      <c r="F15" s="27" t="s">
        <v>40</v>
      </c>
      <c r="G15" s="28">
        <v>0</v>
      </c>
      <c r="H15" s="29">
        <v>0</v>
      </c>
      <c r="I15" s="29">
        <v>59435</v>
      </c>
      <c r="J15" s="29">
        <v>46304</v>
      </c>
      <c r="K15" s="29">
        <v>0</v>
      </c>
      <c r="L15" s="29">
        <v>0</v>
      </c>
      <c r="M15" s="29">
        <v>0</v>
      </c>
      <c r="N15" s="30">
        <v>7401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113140</v>
      </c>
    </row>
    <row r="16" spans="1:25" x14ac:dyDescent="0.3">
      <c r="A16" s="25" t="s">
        <v>56</v>
      </c>
      <c r="B16" s="25" t="s">
        <v>57</v>
      </c>
      <c r="C16" s="26" t="s">
        <v>58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122628</v>
      </c>
      <c r="I16" s="29">
        <v>26668</v>
      </c>
      <c r="J16" s="29">
        <v>0</v>
      </c>
      <c r="K16" s="29">
        <v>0</v>
      </c>
      <c r="L16" s="29">
        <v>0</v>
      </c>
      <c r="M16" s="29">
        <v>0</v>
      </c>
      <c r="N16" s="30">
        <v>10640</v>
      </c>
      <c r="O16" s="31" t="s">
        <v>46</v>
      </c>
      <c r="P16" s="32">
        <v>0</v>
      </c>
      <c r="Q16" s="32">
        <v>0</v>
      </c>
      <c r="R16" s="32">
        <v>3</v>
      </c>
      <c r="S16" s="32">
        <v>3</v>
      </c>
      <c r="T16" s="32">
        <v>3</v>
      </c>
      <c r="U16" s="32">
        <v>1</v>
      </c>
      <c r="V16" s="32">
        <v>0</v>
      </c>
      <c r="W16" s="32">
        <v>0</v>
      </c>
      <c r="X16" s="33">
        <f t="shared" si="0"/>
        <v>10</v>
      </c>
      <c r="Y16" s="34">
        <f t="shared" si="1"/>
        <v>159936</v>
      </c>
    </row>
    <row r="17" spans="1:25" x14ac:dyDescent="0.3">
      <c r="A17" s="25" t="s">
        <v>56</v>
      </c>
      <c r="B17" s="25" t="s">
        <v>59</v>
      </c>
      <c r="C17" s="26" t="s">
        <v>60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123300</v>
      </c>
      <c r="I17" s="29">
        <v>72292</v>
      </c>
      <c r="J17" s="29">
        <v>0</v>
      </c>
      <c r="K17" s="29">
        <v>0</v>
      </c>
      <c r="L17" s="29">
        <v>0</v>
      </c>
      <c r="M17" s="29">
        <v>0</v>
      </c>
      <c r="N17" s="30">
        <v>15135</v>
      </c>
      <c r="O17" s="31" t="s">
        <v>46</v>
      </c>
      <c r="P17" s="32">
        <v>0</v>
      </c>
      <c r="Q17" s="32">
        <v>0</v>
      </c>
      <c r="R17" s="32">
        <v>5</v>
      </c>
      <c r="S17" s="32">
        <v>4</v>
      </c>
      <c r="T17" s="32">
        <v>3</v>
      </c>
      <c r="U17" s="32">
        <v>0</v>
      </c>
      <c r="V17" s="32">
        <v>0</v>
      </c>
      <c r="W17" s="32">
        <v>0</v>
      </c>
      <c r="X17" s="33">
        <f t="shared" si="0"/>
        <v>12</v>
      </c>
      <c r="Y17" s="34">
        <f t="shared" si="1"/>
        <v>210727</v>
      </c>
    </row>
    <row r="18" spans="1:25" x14ac:dyDescent="0.3">
      <c r="A18" s="25" t="s">
        <v>43</v>
      </c>
      <c r="B18" s="25" t="s">
        <v>61</v>
      </c>
      <c r="C18" s="26" t="s">
        <v>62</v>
      </c>
      <c r="D18" s="26">
        <v>2025</v>
      </c>
      <c r="E18" s="26" t="s">
        <v>20</v>
      </c>
      <c r="F18" s="27" t="s">
        <v>40</v>
      </c>
      <c r="G18" s="28">
        <v>0</v>
      </c>
      <c r="H18" s="29">
        <v>0</v>
      </c>
      <c r="I18" s="29">
        <v>0</v>
      </c>
      <c r="J18" s="29">
        <v>0</v>
      </c>
      <c r="K18" s="29">
        <v>152533</v>
      </c>
      <c r="L18" s="29">
        <v>0</v>
      </c>
      <c r="M18" s="29">
        <v>0</v>
      </c>
      <c r="N18" s="30">
        <v>15085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167618</v>
      </c>
    </row>
    <row r="19" spans="1:25" x14ac:dyDescent="0.3">
      <c r="A19" s="25" t="s">
        <v>63</v>
      </c>
      <c r="B19" s="25" t="s">
        <v>64</v>
      </c>
      <c r="C19" s="26" t="s">
        <v>65</v>
      </c>
      <c r="D19" s="26">
        <v>2025</v>
      </c>
      <c r="E19" s="26" t="s">
        <v>55</v>
      </c>
      <c r="F19" s="27" t="s">
        <v>40</v>
      </c>
      <c r="G19" s="28">
        <v>0</v>
      </c>
      <c r="H19" s="29">
        <v>0</v>
      </c>
      <c r="I19" s="29">
        <v>184679</v>
      </c>
      <c r="J19" s="29">
        <v>64735</v>
      </c>
      <c r="K19" s="29">
        <v>0</v>
      </c>
      <c r="L19" s="29">
        <v>0</v>
      </c>
      <c r="M19" s="29">
        <v>0</v>
      </c>
      <c r="N19" s="30">
        <v>18321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267735</v>
      </c>
    </row>
    <row r="20" spans="1:25" x14ac:dyDescent="0.3">
      <c r="A20" s="25" t="s">
        <v>66</v>
      </c>
      <c r="B20" s="25" t="s">
        <v>67</v>
      </c>
      <c r="C20" s="26" t="s">
        <v>68</v>
      </c>
      <c r="D20" s="26">
        <v>2025</v>
      </c>
      <c r="E20" s="26" t="s">
        <v>49</v>
      </c>
      <c r="F20" s="27" t="s">
        <v>40</v>
      </c>
      <c r="G20" s="28">
        <v>0</v>
      </c>
      <c r="H20" s="29">
        <v>0</v>
      </c>
      <c r="I20" s="29">
        <v>48930</v>
      </c>
      <c r="J20" s="29">
        <v>0</v>
      </c>
      <c r="K20" s="29">
        <v>0</v>
      </c>
      <c r="L20" s="29">
        <v>0</v>
      </c>
      <c r="M20" s="29">
        <v>0</v>
      </c>
      <c r="N20" s="30">
        <v>3424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52354</v>
      </c>
    </row>
    <row r="21" spans="1:25" x14ac:dyDescent="0.3">
      <c r="A21" s="25" t="s">
        <v>43</v>
      </c>
      <c r="B21" s="25" t="s">
        <v>69</v>
      </c>
      <c r="C21" s="26" t="s">
        <v>70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59112</v>
      </c>
      <c r="I21" s="29">
        <v>73226</v>
      </c>
      <c r="J21" s="29">
        <v>0</v>
      </c>
      <c r="K21" s="29">
        <v>0</v>
      </c>
      <c r="L21" s="29">
        <v>0</v>
      </c>
      <c r="M21" s="29">
        <v>0</v>
      </c>
      <c r="N21" s="30">
        <v>10044</v>
      </c>
      <c r="O21" s="31" t="s">
        <v>46</v>
      </c>
      <c r="P21" s="32">
        <v>0</v>
      </c>
      <c r="Q21" s="32">
        <v>0</v>
      </c>
      <c r="R21" s="32">
        <v>6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3">
        <f t="shared" si="0"/>
        <v>6</v>
      </c>
      <c r="Y21" s="34">
        <f t="shared" si="1"/>
        <v>142382</v>
      </c>
    </row>
    <row r="22" spans="1:25" x14ac:dyDescent="0.3">
      <c r="A22" s="25" t="s">
        <v>43</v>
      </c>
      <c r="B22" s="25" t="s">
        <v>71</v>
      </c>
      <c r="C22" s="26" t="s">
        <v>72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136464</v>
      </c>
      <c r="I22" s="29">
        <v>47375</v>
      </c>
      <c r="J22" s="29">
        <v>0</v>
      </c>
      <c r="K22" s="29">
        <v>0</v>
      </c>
      <c r="L22" s="29">
        <v>0</v>
      </c>
      <c r="M22" s="29">
        <v>0</v>
      </c>
      <c r="N22" s="30">
        <v>12304</v>
      </c>
      <c r="O22" s="31" t="s">
        <v>46</v>
      </c>
      <c r="P22" s="32">
        <v>0</v>
      </c>
      <c r="Q22" s="32">
        <v>0</v>
      </c>
      <c r="R22" s="32">
        <v>8</v>
      </c>
      <c r="S22" s="32">
        <v>0</v>
      </c>
      <c r="T22" s="32">
        <v>4</v>
      </c>
      <c r="U22" s="32">
        <v>0</v>
      </c>
      <c r="V22" s="32">
        <v>0</v>
      </c>
      <c r="W22" s="32">
        <v>0</v>
      </c>
      <c r="X22" s="33">
        <f t="shared" si="0"/>
        <v>12</v>
      </c>
      <c r="Y22" s="34">
        <f t="shared" si="1"/>
        <v>196143</v>
      </c>
    </row>
    <row r="23" spans="1:25" x14ac:dyDescent="0.3">
      <c r="A23" s="25" t="s">
        <v>56</v>
      </c>
      <c r="B23" s="25" t="s">
        <v>73</v>
      </c>
      <c r="C23" s="26" t="s">
        <v>74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202344</v>
      </c>
      <c r="I23" s="29">
        <v>66332</v>
      </c>
      <c r="J23" s="29">
        <v>0</v>
      </c>
      <c r="K23" s="29">
        <v>0</v>
      </c>
      <c r="L23" s="29">
        <v>0</v>
      </c>
      <c r="M23" s="29">
        <v>0</v>
      </c>
      <c r="N23" s="30">
        <v>19698</v>
      </c>
      <c r="O23" s="31" t="s">
        <v>46</v>
      </c>
      <c r="P23" s="32">
        <v>0</v>
      </c>
      <c r="Q23" s="32">
        <v>0</v>
      </c>
      <c r="R23" s="32">
        <v>10</v>
      </c>
      <c r="S23" s="32">
        <v>4</v>
      </c>
      <c r="T23" s="32">
        <v>2</v>
      </c>
      <c r="U23" s="32">
        <v>2</v>
      </c>
      <c r="V23" s="32">
        <v>0</v>
      </c>
      <c r="W23" s="32">
        <v>0</v>
      </c>
      <c r="X23" s="33">
        <f t="shared" si="0"/>
        <v>18</v>
      </c>
      <c r="Y23" s="34">
        <f t="shared" si="1"/>
        <v>288374</v>
      </c>
    </row>
    <row r="24" spans="1:25" x14ac:dyDescent="0.3">
      <c r="A24" s="25" t="s">
        <v>56</v>
      </c>
      <c r="B24" s="25" t="s">
        <v>75</v>
      </c>
      <c r="C24" s="26" t="s">
        <v>76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137412</v>
      </c>
      <c r="I24" s="29">
        <v>84942</v>
      </c>
      <c r="J24" s="29">
        <v>0</v>
      </c>
      <c r="K24" s="29">
        <v>0</v>
      </c>
      <c r="L24" s="29">
        <v>0</v>
      </c>
      <c r="M24" s="29">
        <v>0</v>
      </c>
      <c r="N24" s="30">
        <v>17329</v>
      </c>
      <c r="O24" s="31" t="s">
        <v>46</v>
      </c>
      <c r="P24" s="32">
        <v>0</v>
      </c>
      <c r="Q24" s="32">
        <v>0</v>
      </c>
      <c r="R24" s="32">
        <v>5</v>
      </c>
      <c r="S24" s="32">
        <v>4</v>
      </c>
      <c r="T24" s="32">
        <v>2</v>
      </c>
      <c r="U24" s="32">
        <v>1</v>
      </c>
      <c r="V24" s="32">
        <v>0</v>
      </c>
      <c r="W24" s="32">
        <v>0</v>
      </c>
      <c r="X24" s="33">
        <f t="shared" si="0"/>
        <v>12</v>
      </c>
      <c r="Y24" s="34">
        <f t="shared" si="1"/>
        <v>239683</v>
      </c>
    </row>
    <row r="25" spans="1:25" x14ac:dyDescent="0.3">
      <c r="A25" s="25" t="s">
        <v>77</v>
      </c>
      <c r="B25" s="25" t="s">
        <v>78</v>
      </c>
      <c r="C25" s="26" t="s">
        <v>79</v>
      </c>
      <c r="D25" s="26">
        <v>2025</v>
      </c>
      <c r="E25" s="26" t="s">
        <v>55</v>
      </c>
      <c r="F25" s="27" t="s">
        <v>40</v>
      </c>
      <c r="G25" s="28">
        <v>0</v>
      </c>
      <c r="H25" s="29">
        <v>0</v>
      </c>
      <c r="I25" s="29">
        <v>135804</v>
      </c>
      <c r="J25" s="29">
        <v>109664</v>
      </c>
      <c r="K25" s="29">
        <v>0</v>
      </c>
      <c r="L25" s="29">
        <v>0</v>
      </c>
      <c r="M25" s="29">
        <v>0</v>
      </c>
      <c r="N25" s="30">
        <v>12974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258442</v>
      </c>
    </row>
    <row r="26" spans="1:25" x14ac:dyDescent="0.3">
      <c r="A26" s="25" t="s">
        <v>43</v>
      </c>
      <c r="B26" s="25" t="s">
        <v>80</v>
      </c>
      <c r="C26" s="26" t="s">
        <v>81</v>
      </c>
      <c r="D26" s="26">
        <v>2025</v>
      </c>
      <c r="E26" s="26" t="s">
        <v>55</v>
      </c>
      <c r="F26" s="27" t="s">
        <v>40</v>
      </c>
      <c r="G26" s="28">
        <v>0</v>
      </c>
      <c r="H26" s="29">
        <v>51408</v>
      </c>
      <c r="I26" s="29">
        <v>52940</v>
      </c>
      <c r="J26" s="29">
        <v>0</v>
      </c>
      <c r="K26" s="29">
        <v>0</v>
      </c>
      <c r="L26" s="29">
        <v>0</v>
      </c>
      <c r="M26" s="29">
        <v>0</v>
      </c>
      <c r="N26" s="30">
        <v>7976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112324</v>
      </c>
    </row>
    <row r="27" spans="1:25" x14ac:dyDescent="0.3">
      <c r="A27" s="25" t="s">
        <v>82</v>
      </c>
      <c r="B27" s="25" t="s">
        <v>83</v>
      </c>
      <c r="C27" s="26" t="s">
        <v>84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0</v>
      </c>
      <c r="I27" s="29">
        <v>0</v>
      </c>
      <c r="J27" s="29">
        <v>89324</v>
      </c>
      <c r="K27" s="29">
        <v>0</v>
      </c>
      <c r="L27" s="29">
        <v>0</v>
      </c>
      <c r="M27" s="29">
        <v>0</v>
      </c>
      <c r="N27" s="30">
        <v>3879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93203</v>
      </c>
    </row>
    <row r="28" spans="1:25" x14ac:dyDescent="0.3">
      <c r="A28" s="25" t="s">
        <v>82</v>
      </c>
      <c r="B28" s="25" t="s">
        <v>85</v>
      </c>
      <c r="C28" s="26" t="s">
        <v>86</v>
      </c>
      <c r="D28" s="26">
        <v>2025</v>
      </c>
      <c r="E28" s="26" t="s">
        <v>39</v>
      </c>
      <c r="F28" s="27" t="s">
        <v>40</v>
      </c>
      <c r="G28" s="28">
        <v>137495</v>
      </c>
      <c r="H28" s="29">
        <v>0</v>
      </c>
      <c r="I28" s="29">
        <v>23833</v>
      </c>
      <c r="J28" s="29">
        <v>11597</v>
      </c>
      <c r="K28" s="29">
        <v>0</v>
      </c>
      <c r="L28" s="29">
        <v>0</v>
      </c>
      <c r="M28" s="29">
        <v>0</v>
      </c>
      <c r="N28" s="30">
        <v>8145</v>
      </c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181070</v>
      </c>
    </row>
    <row r="29" spans="1:25" x14ac:dyDescent="0.3">
      <c r="A29" s="25" t="s">
        <v>43</v>
      </c>
      <c r="B29" s="25" t="s">
        <v>87</v>
      </c>
      <c r="C29" s="26" t="s">
        <v>88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115812</v>
      </c>
      <c r="I29" s="29">
        <v>21188</v>
      </c>
      <c r="J29" s="29">
        <v>0</v>
      </c>
      <c r="K29" s="29">
        <v>0</v>
      </c>
      <c r="L29" s="29">
        <v>0</v>
      </c>
      <c r="M29" s="29">
        <v>0</v>
      </c>
      <c r="N29" s="30">
        <v>8674</v>
      </c>
      <c r="O29" s="31" t="s">
        <v>46</v>
      </c>
      <c r="P29" s="32">
        <v>0</v>
      </c>
      <c r="Q29" s="32">
        <v>0</v>
      </c>
      <c r="R29" s="32">
        <v>0</v>
      </c>
      <c r="S29" s="32">
        <v>4</v>
      </c>
      <c r="T29" s="32">
        <v>4</v>
      </c>
      <c r="U29" s="32">
        <v>1</v>
      </c>
      <c r="V29" s="32">
        <v>0</v>
      </c>
      <c r="W29" s="32">
        <v>0</v>
      </c>
      <c r="X29" s="33">
        <f t="shared" si="0"/>
        <v>9</v>
      </c>
      <c r="Y29" s="34">
        <f t="shared" si="1"/>
        <v>145674</v>
      </c>
    </row>
    <row r="30" spans="1:25" x14ac:dyDescent="0.3">
      <c r="A30" s="25" t="s">
        <v>36</v>
      </c>
      <c r="B30" s="25" t="s">
        <v>89</v>
      </c>
      <c r="C30" s="26" t="s">
        <v>90</v>
      </c>
      <c r="D30" s="26">
        <v>2025</v>
      </c>
      <c r="E30" s="26" t="s">
        <v>39</v>
      </c>
      <c r="F30" s="27" t="s">
        <v>40</v>
      </c>
      <c r="G30" s="28">
        <v>76608</v>
      </c>
      <c r="H30" s="29">
        <v>0</v>
      </c>
      <c r="I30" s="29">
        <v>15248</v>
      </c>
      <c r="J30" s="29">
        <v>10390</v>
      </c>
      <c r="K30" s="29">
        <v>0</v>
      </c>
      <c r="L30" s="29">
        <v>0</v>
      </c>
      <c r="M30" s="29">
        <v>0</v>
      </c>
      <c r="N30" s="30">
        <v>4847</v>
      </c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107093</v>
      </c>
    </row>
    <row r="31" spans="1:25" x14ac:dyDescent="0.3">
      <c r="A31" s="25" t="s">
        <v>36</v>
      </c>
      <c r="B31" s="25" t="s">
        <v>91</v>
      </c>
      <c r="C31" s="26" t="s">
        <v>92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46944</v>
      </c>
      <c r="I31" s="29">
        <v>21044</v>
      </c>
      <c r="J31" s="29">
        <v>0</v>
      </c>
      <c r="K31" s="29">
        <v>0</v>
      </c>
      <c r="L31" s="29">
        <v>0</v>
      </c>
      <c r="M31" s="29">
        <v>0</v>
      </c>
      <c r="N31" s="30">
        <v>3693</v>
      </c>
      <c r="O31" s="31" t="s">
        <v>93</v>
      </c>
      <c r="P31" s="32">
        <v>0</v>
      </c>
      <c r="Q31" s="32">
        <v>0</v>
      </c>
      <c r="R31" s="32">
        <v>0</v>
      </c>
      <c r="S31" s="32">
        <v>0</v>
      </c>
      <c r="T31" s="32">
        <v>3</v>
      </c>
      <c r="U31" s="32">
        <v>0</v>
      </c>
      <c r="V31" s="32">
        <v>0</v>
      </c>
      <c r="W31" s="32">
        <v>0</v>
      </c>
      <c r="X31" s="33">
        <f t="shared" si="0"/>
        <v>3</v>
      </c>
      <c r="Y31" s="34">
        <f t="shared" si="1"/>
        <v>71681</v>
      </c>
    </row>
    <row r="32" spans="1:25" x14ac:dyDescent="0.3">
      <c r="A32" s="25" t="s">
        <v>56</v>
      </c>
      <c r="B32" s="25" t="s">
        <v>94</v>
      </c>
      <c r="C32" s="26" t="s">
        <v>95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138600</v>
      </c>
      <c r="I32" s="29">
        <v>20382</v>
      </c>
      <c r="J32" s="29">
        <v>0</v>
      </c>
      <c r="K32" s="29">
        <v>0</v>
      </c>
      <c r="L32" s="29">
        <v>0</v>
      </c>
      <c r="M32" s="29">
        <v>0</v>
      </c>
      <c r="N32" s="30">
        <v>11274</v>
      </c>
      <c r="O32" s="31" t="s">
        <v>46</v>
      </c>
      <c r="P32" s="32">
        <v>0</v>
      </c>
      <c r="Q32" s="32">
        <v>0</v>
      </c>
      <c r="R32" s="32">
        <v>0</v>
      </c>
      <c r="S32" s="32">
        <v>5</v>
      </c>
      <c r="T32" s="32">
        <v>5</v>
      </c>
      <c r="U32" s="32">
        <v>0</v>
      </c>
      <c r="V32" s="32">
        <v>0</v>
      </c>
      <c r="W32" s="32">
        <v>0</v>
      </c>
      <c r="X32" s="33">
        <f t="shared" si="0"/>
        <v>10</v>
      </c>
      <c r="Y32" s="34">
        <f t="shared" si="1"/>
        <v>170256</v>
      </c>
    </row>
    <row r="33" spans="1:25" x14ac:dyDescent="0.3">
      <c r="A33" s="25" t="s">
        <v>96</v>
      </c>
      <c r="B33" s="25" t="s">
        <v>97</v>
      </c>
      <c r="C33" s="26" t="s">
        <v>98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265068</v>
      </c>
      <c r="I33" s="29">
        <v>144879</v>
      </c>
      <c r="J33" s="29">
        <v>0</v>
      </c>
      <c r="K33" s="29">
        <v>0</v>
      </c>
      <c r="L33" s="29">
        <v>0</v>
      </c>
      <c r="M33" s="29">
        <v>0</v>
      </c>
      <c r="N33" s="30">
        <v>33512</v>
      </c>
      <c r="O33" s="31" t="s">
        <v>93</v>
      </c>
      <c r="P33" s="32">
        <v>0</v>
      </c>
      <c r="Q33" s="32">
        <v>0</v>
      </c>
      <c r="R33" s="32">
        <v>17</v>
      </c>
      <c r="S33" s="32">
        <v>8</v>
      </c>
      <c r="T33" s="32">
        <v>0</v>
      </c>
      <c r="U33" s="32">
        <v>0</v>
      </c>
      <c r="V33" s="32">
        <v>0</v>
      </c>
      <c r="W33" s="32">
        <v>0</v>
      </c>
      <c r="X33" s="33">
        <f t="shared" si="0"/>
        <v>25</v>
      </c>
      <c r="Y33" s="34">
        <f t="shared" si="1"/>
        <v>443459</v>
      </c>
    </row>
    <row r="34" spans="1:25" x14ac:dyDescent="0.3">
      <c r="A34" s="25" t="s">
        <v>36</v>
      </c>
      <c r="B34" s="25" t="s">
        <v>99</v>
      </c>
      <c r="C34" s="26" t="s">
        <v>100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69300</v>
      </c>
      <c r="I34" s="29">
        <v>22282</v>
      </c>
      <c r="J34" s="29">
        <v>0</v>
      </c>
      <c r="K34" s="29">
        <v>0</v>
      </c>
      <c r="L34" s="29">
        <v>0</v>
      </c>
      <c r="M34" s="29">
        <v>0</v>
      </c>
      <c r="N34" s="30">
        <v>4946</v>
      </c>
      <c r="O34" s="31" t="s">
        <v>93</v>
      </c>
      <c r="P34" s="32">
        <v>0</v>
      </c>
      <c r="Q34" s="32">
        <v>0</v>
      </c>
      <c r="R34" s="32">
        <v>7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3">
        <f t="shared" si="0"/>
        <v>7</v>
      </c>
      <c r="Y34" s="34">
        <f t="shared" si="1"/>
        <v>96528</v>
      </c>
    </row>
    <row r="35" spans="1:25" x14ac:dyDescent="0.3">
      <c r="A35" s="25" t="s">
        <v>43</v>
      </c>
      <c r="B35" s="25" t="s">
        <v>101</v>
      </c>
      <c r="C35" s="26" t="s">
        <v>102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89100</v>
      </c>
      <c r="I35" s="29">
        <v>68298</v>
      </c>
      <c r="J35" s="29">
        <v>0</v>
      </c>
      <c r="K35" s="29">
        <v>0</v>
      </c>
      <c r="L35" s="29">
        <v>0</v>
      </c>
      <c r="M35" s="29">
        <v>0</v>
      </c>
      <c r="N35" s="30">
        <v>11570</v>
      </c>
      <c r="O35" s="31" t="s">
        <v>93</v>
      </c>
      <c r="P35" s="32">
        <v>0</v>
      </c>
      <c r="Q35" s="32">
        <v>0</v>
      </c>
      <c r="R35" s="32">
        <v>9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3">
        <f t="shared" si="0"/>
        <v>9</v>
      </c>
      <c r="Y35" s="34">
        <f t="shared" si="1"/>
        <v>168968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30"/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30"/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30"/>
      <c r="O40" s="31"/>
      <c r="P40" s="32"/>
      <c r="Q40" s="32"/>
      <c r="R40" s="32"/>
      <c r="S40" s="32"/>
      <c r="T40" s="32"/>
      <c r="U40" s="32"/>
      <c r="V40" s="32"/>
      <c r="W40" s="32"/>
      <c r="X40" s="33">
        <f t="shared" si="0"/>
        <v>0</v>
      </c>
      <c r="Y40" s="34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30"/>
      <c r="O41" s="31"/>
      <c r="P41" s="32"/>
      <c r="Q41" s="32"/>
      <c r="R41" s="32"/>
      <c r="S41" s="32"/>
      <c r="T41" s="32"/>
      <c r="U41" s="32"/>
      <c r="V41" s="32"/>
      <c r="W41" s="32"/>
      <c r="X41" s="33">
        <f t="shared" si="0"/>
        <v>0</v>
      </c>
      <c r="Y41" s="34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30"/>
      <c r="O42" s="31"/>
      <c r="P42" s="32"/>
      <c r="Q42" s="32"/>
      <c r="R42" s="32"/>
      <c r="S42" s="32"/>
      <c r="T42" s="32"/>
      <c r="U42" s="32"/>
      <c r="V42" s="32"/>
      <c r="W42" s="32"/>
      <c r="X42" s="33">
        <f t="shared" si="0"/>
        <v>0</v>
      </c>
      <c r="Y42" s="34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30"/>
      <c r="O43" s="31"/>
      <c r="P43" s="32"/>
      <c r="Q43" s="32"/>
      <c r="R43" s="32"/>
      <c r="S43" s="32"/>
      <c r="T43" s="32"/>
      <c r="U43" s="32"/>
      <c r="V43" s="32"/>
      <c r="W43" s="32"/>
      <c r="X43" s="33">
        <f t="shared" si="0"/>
        <v>0</v>
      </c>
      <c r="Y43" s="34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40</v>
      </c>
      <c r="G44" s="28"/>
      <c r="H44" s="29"/>
      <c r="I44" s="29"/>
      <c r="J44" s="29"/>
      <c r="K44" s="29"/>
      <c r="L44" s="29"/>
      <c r="M44" s="29"/>
      <c r="N44" s="30"/>
      <c r="O44" s="31"/>
      <c r="P44" s="32"/>
      <c r="Q44" s="32"/>
      <c r="R44" s="32"/>
      <c r="S44" s="32"/>
      <c r="T44" s="32"/>
      <c r="U44" s="32"/>
      <c r="V44" s="32"/>
      <c r="W44" s="32"/>
      <c r="X44" s="33">
        <f t="shared" si="0"/>
        <v>0</v>
      </c>
      <c r="Y44" s="34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40</v>
      </c>
      <c r="G45" s="28"/>
      <c r="H45" s="29"/>
      <c r="I45" s="29"/>
      <c r="J45" s="29"/>
      <c r="K45" s="29"/>
      <c r="L45" s="29"/>
      <c r="M45" s="29"/>
      <c r="N45" s="30"/>
      <c r="O45" s="31"/>
      <c r="P45" s="32"/>
      <c r="Q45" s="32"/>
      <c r="R45" s="32"/>
      <c r="S45" s="32"/>
      <c r="T45" s="32"/>
      <c r="U45" s="32"/>
      <c r="V45" s="32"/>
      <c r="W45" s="32"/>
      <c r="X45" s="33">
        <f t="shared" si="0"/>
        <v>0</v>
      </c>
      <c r="Y45" s="34">
        <f t="shared" si="1"/>
        <v>0</v>
      </c>
    </row>
  </sheetData>
  <autoFilter ref="A10:Y10" xr:uid="{C33A1BC6-DE5A-43F2-83F3-86C6D27EEBE7}"/>
  <conditionalFormatting sqref="D11:D45">
    <cfRule type="expression" dxfId="2" priority="1">
      <formula>OR($D11&gt;2025,AND($D11&lt;2025,$D11&lt;&gt;""))</formula>
    </cfRule>
  </conditionalFormatting>
  <conditionalFormatting sqref="Y11:Y4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45 M11:M45 K11:K45 I11:I45 G11:G45" xr:uid="{15E540C1-11F4-4473-BB4D-B24B90881EA5}">
      <formula1>"FMR, Actual Rent"</formula1>
    </dataValidation>
    <dataValidation type="list" allowBlank="1" showInputMessage="1" showErrorMessage="1" sqref="F11:F45" xr:uid="{9AC154F3-8469-4DFE-B6B9-F4837ECA016B}">
      <formula1>"DV, YHDP"</formula1>
    </dataValidation>
    <dataValidation type="list" allowBlank="1" showInputMessage="1" showErrorMessage="1" sqref="E11:E45" xr:uid="{736067DF-9B02-4F3F-B8F1-411088CBB9A7}">
      <formula1>"PH, TH, Joint TH &amp; PH-RRH, HMIS, SSO, TRA, PRA, SRA, S+C/SRO"</formula1>
    </dataValidation>
    <dataValidation allowBlank="1" showErrorMessage="1" sqref="A10:Y10" xr:uid="{FC27EEF3-F0AC-4B02-9E5D-FC4D2B10483D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2024-08-01T18:27:16Z</dcterms:created>
  <dcterms:modified xsi:type="dcterms:W3CDTF">2024-08-01T18:54:37Z</dcterms:modified>
</cp:coreProperties>
</file>