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34AF58DB-CB02-4100-8B50-558DFF769D90}" xr6:coauthVersionLast="47" xr6:coauthVersionMax="47" xr10:uidLastSave="{00000000-0000-0000-0000-000000000000}"/>
  <bookViews>
    <workbookView xWindow="1536" yWindow="1536" windowWidth="23220" windowHeight="12720" xr2:uid="{F2B9ECE4-D947-4A4D-B3C0-623FB1EDCF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1" l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B5" i="1" s="1"/>
  <c r="C5" i="1" s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<sst xmlns="http://schemas.openxmlformats.org/spreadsheetml/2006/main" count="173" uniqueCount="98">
  <si>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</si>
  <si>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</si>
  <si>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</si>
  <si>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</si>
  <si>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</si>
  <si>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</si>
  <si>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</si>
  <si>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</si>
  <si>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</si>
  <si>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</si>
  <si>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</si>
  <si>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</si>
  <si>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</si>
  <si>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</si>
  <si>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</si>
  <si>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</si>
  <si>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</si>
  <si>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</si>
  <si>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</si>
  <si>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</si>
  <si>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</si>
  <si>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</si>
  <si>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</si>
  <si>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</si>
  <si>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</si>
  <si>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</si>
  <si>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</si>
  <si>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</si>
  <si>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</si>
  <si>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</si>
  <si>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</si>
  <si>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</si>
  <si>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</si>
  <si>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</si>
  <si>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</si>
  <si>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PA-502</t>
  </si>
  <si>
    <t>Horizon House</t>
  </si>
  <si>
    <t>SHP Reallocation Project</t>
  </si>
  <si>
    <t>PA0094L3T022315</t>
  </si>
  <si>
    <t>PH</t>
  </si>
  <si>
    <t/>
  </si>
  <si>
    <t>Actual Rent</t>
  </si>
  <si>
    <t>Philadelphia</t>
  </si>
  <si>
    <t>Upper Darby, Chester, Haverford/Delaware County CoC</t>
  </si>
  <si>
    <t>County of Delaware</t>
  </si>
  <si>
    <t>Mental Health Partnerships</t>
  </si>
  <si>
    <t>PA-502 Delaware County HUD CoC Renewal FY23</t>
  </si>
  <si>
    <t>PA0097L3T022316</t>
  </si>
  <si>
    <t>Delaware County Housing Authority</t>
  </si>
  <si>
    <t>Del. Co. PSH for Homeless Adults with Mental Illness</t>
  </si>
  <si>
    <t>PA0098L3T022316</t>
  </si>
  <si>
    <t>FMR</t>
  </si>
  <si>
    <t>HMIS 19</t>
  </si>
  <si>
    <t>PA0100L3T022316</t>
  </si>
  <si>
    <t>Catholic Social Services</t>
  </si>
  <si>
    <t>2023 Renewal App CSS HRCP</t>
  </si>
  <si>
    <t>PA0101L3T022316</t>
  </si>
  <si>
    <t>Shelter Plus Care 2345 2023</t>
  </si>
  <si>
    <t>PA0105L3T022316</t>
  </si>
  <si>
    <t>DCHA FCS SHP</t>
  </si>
  <si>
    <t>PA0106L3T022314</t>
  </si>
  <si>
    <t>The Salvation Army, a New York Corporation</t>
  </si>
  <si>
    <t>Salvation Army Chester Consolidated PSH</t>
  </si>
  <si>
    <t>PA0438L3T022312</t>
  </si>
  <si>
    <t>S + C 67</t>
  </si>
  <si>
    <t>PA0548L3T022313</t>
  </si>
  <si>
    <t>Community Action Agency of Delaware County, Inc.</t>
  </si>
  <si>
    <t>Coordinated Entry - CAADC</t>
  </si>
  <si>
    <t>PA0620L3T022310</t>
  </si>
  <si>
    <t>SSO</t>
  </si>
  <si>
    <t>OBH-PSH-CH HH</t>
  </si>
  <si>
    <t>PA0683L3T022310</t>
  </si>
  <si>
    <t>Family and Community Service of Delaware County</t>
  </si>
  <si>
    <t>FCSDC-PSH-CH-T2</t>
  </si>
  <si>
    <t>PA0684L3T022310</t>
  </si>
  <si>
    <t>RRH 1 - CAADC</t>
  </si>
  <si>
    <t>PA0688L3T022310</t>
  </si>
  <si>
    <t>Rapid Re-Housing Program CAADC</t>
  </si>
  <si>
    <t>PA0694L3T022309</t>
  </si>
  <si>
    <t>CoC-Coordinated Entry-SA</t>
  </si>
  <si>
    <t>PA0761L3T022308</t>
  </si>
  <si>
    <t>Coordinated Entry - Horizon House</t>
  </si>
  <si>
    <t>PA0762L3T022308</t>
  </si>
  <si>
    <t>Horizon House PSH CH</t>
  </si>
  <si>
    <t>PA0763L3T022308</t>
  </si>
  <si>
    <t>FCSDC-RMH-Joint TH-RRH</t>
  </si>
  <si>
    <t>PA0874L3T022306</t>
  </si>
  <si>
    <t>Joint TH &amp; PH-RRH</t>
  </si>
  <si>
    <t>Domestic Abuse Project of Delaware County, Inc.</t>
  </si>
  <si>
    <t>DAP RRH Renewal</t>
  </si>
  <si>
    <t>PA0953D3T022304</t>
  </si>
  <si>
    <t>DV</t>
  </si>
  <si>
    <t>Rapid Re-Housing Program 3</t>
  </si>
  <si>
    <t>PA0954L3T022303</t>
  </si>
  <si>
    <t>DAP CE Renewal</t>
  </si>
  <si>
    <t>PA1020L3T022302</t>
  </si>
  <si>
    <t>HMIS 2</t>
  </si>
  <si>
    <t>PA1074L3T022301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</si>
</sst>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C426-D91E-408E-996E-ACBD515FBD13}">
  <sheetPr codeName="Sheet120">
    <pageSetUpPr fitToPage="1"/>
  </sheetPr>
  <dimension ref="A1:Y4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473403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5764791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101832</v>
      </c>
      <c r="I11" s="29">
        <v>12</v>
      </c>
      <c r="J11" s="29">
        <v>0</v>
      </c>
      <c r="K11" s="29">
        <v>0</v>
      </c>
      <c r="L11" s="29">
        <v>0</v>
      </c>
      <c r="M11" s="29">
        <v>0</v>
      </c>
      <c r="N11" s="30">
        <v>4581</v>
      </c>
      <c r="O11" s="31" t="s">
        <v>41</v>
      </c>
      <c r="P11" s="32">
        <v>0</v>
      </c>
      <c r="Q11" s="32">
        <v>2</v>
      </c>
      <c r="R11" s="32">
        <v>2</v>
      </c>
      <c r="S11" s="32">
        <v>4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42" si="0">SUM(P11:W11)</f>
        <v>8</v>
      </c>
      <c r="Y11" s="34">
        <f t="shared" ref="Y11:Y42" si="1">SUM(G11:N11)</f>
        <v>106425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101952</v>
      </c>
      <c r="I12" s="29">
        <v>37504</v>
      </c>
      <c r="J12" s="29">
        <v>0</v>
      </c>
      <c r="K12" s="29">
        <v>0</v>
      </c>
      <c r="L12" s="29">
        <v>0</v>
      </c>
      <c r="M12" s="29">
        <v>0</v>
      </c>
      <c r="N12" s="30">
        <v>12774</v>
      </c>
      <c r="O12" s="31" t="s">
        <v>41</v>
      </c>
      <c r="P12" s="32">
        <v>0</v>
      </c>
      <c r="Q12" s="32">
        <v>5</v>
      </c>
      <c r="R12" s="32">
        <v>3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8</v>
      </c>
      <c r="Y12" s="34">
        <f t="shared" si="1"/>
        <v>152230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114408</v>
      </c>
      <c r="I13" s="29">
        <v>315352</v>
      </c>
      <c r="J13" s="29">
        <v>41491</v>
      </c>
      <c r="K13" s="29">
        <v>0</v>
      </c>
      <c r="L13" s="29">
        <v>0</v>
      </c>
      <c r="M13" s="29">
        <v>0</v>
      </c>
      <c r="N13" s="30">
        <v>21456</v>
      </c>
      <c r="O13" s="31" t="s">
        <v>51</v>
      </c>
      <c r="P13" s="32">
        <v>0</v>
      </c>
      <c r="Q13" s="32">
        <v>0</v>
      </c>
      <c r="R13" s="32">
        <v>3</v>
      </c>
      <c r="S13" s="32">
        <v>4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7</v>
      </c>
      <c r="Y13" s="34">
        <f t="shared" si="1"/>
        <v>492707</v>
      </c>
    </row>
    <row r="14" spans="1:25" x14ac:dyDescent="0.3">
      <c r="A14" s="25" t="s">
        <v>44</v>
      </c>
      <c r="B14" s="25" t="s">
        <v>52</v>
      </c>
      <c r="C14" s="26" t="s">
        <v>53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190200</v>
      </c>
      <c r="L14" s="29">
        <v>0</v>
      </c>
      <c r="M14" s="29">
        <v>0</v>
      </c>
      <c r="N14" s="30">
        <v>9800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200000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83600</v>
      </c>
      <c r="J15" s="29">
        <v>0</v>
      </c>
      <c r="K15" s="29">
        <v>0</v>
      </c>
      <c r="L15" s="29">
        <v>0</v>
      </c>
      <c r="M15" s="29">
        <v>0</v>
      </c>
      <c r="N15" s="30">
        <v>4180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87780</v>
      </c>
    </row>
    <row r="16" spans="1:25" x14ac:dyDescent="0.3">
      <c r="A16" s="25" t="s">
        <v>48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383868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28758</v>
      </c>
      <c r="O16" s="31" t="s">
        <v>41</v>
      </c>
      <c r="P16" s="32">
        <v>0</v>
      </c>
      <c r="Q16" s="32">
        <v>2</v>
      </c>
      <c r="R16" s="32">
        <v>10</v>
      </c>
      <c r="S16" s="32">
        <v>10</v>
      </c>
      <c r="T16" s="32">
        <v>3</v>
      </c>
      <c r="U16" s="32">
        <v>0</v>
      </c>
      <c r="V16" s="32">
        <v>0</v>
      </c>
      <c r="W16" s="32">
        <v>0</v>
      </c>
      <c r="X16" s="33">
        <f t="shared" si="0"/>
        <v>25</v>
      </c>
      <c r="Y16" s="34">
        <f t="shared" si="1"/>
        <v>412626</v>
      </c>
    </row>
    <row r="17" spans="1:25" x14ac:dyDescent="0.3">
      <c r="A17" s="25" t="s">
        <v>48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110928</v>
      </c>
      <c r="I17" s="29">
        <v>45111</v>
      </c>
      <c r="J17" s="29">
        <v>0</v>
      </c>
      <c r="K17" s="29">
        <v>0</v>
      </c>
      <c r="L17" s="29">
        <v>0</v>
      </c>
      <c r="M17" s="29">
        <v>0</v>
      </c>
      <c r="N17" s="30">
        <v>6482</v>
      </c>
      <c r="O17" s="31" t="s">
        <v>51</v>
      </c>
      <c r="P17" s="32">
        <v>0</v>
      </c>
      <c r="Q17" s="32">
        <v>0</v>
      </c>
      <c r="R17" s="32">
        <v>2</v>
      </c>
      <c r="S17" s="32">
        <v>2</v>
      </c>
      <c r="T17" s="32">
        <v>1</v>
      </c>
      <c r="U17" s="32">
        <v>1</v>
      </c>
      <c r="V17" s="32">
        <v>0</v>
      </c>
      <c r="W17" s="32">
        <v>0</v>
      </c>
      <c r="X17" s="33">
        <f t="shared" si="0"/>
        <v>6</v>
      </c>
      <c r="Y17" s="34">
        <f t="shared" si="1"/>
        <v>162521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384432</v>
      </c>
      <c r="H18" s="29">
        <v>0</v>
      </c>
      <c r="I18" s="29">
        <v>60526</v>
      </c>
      <c r="J18" s="29">
        <v>24455</v>
      </c>
      <c r="K18" s="29">
        <v>0</v>
      </c>
      <c r="L18" s="29">
        <v>0</v>
      </c>
      <c r="M18" s="29">
        <v>0</v>
      </c>
      <c r="N18" s="30">
        <v>16721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486134</v>
      </c>
    </row>
    <row r="19" spans="1:25" x14ac:dyDescent="0.3">
      <c r="A19" s="25" t="s">
        <v>44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245508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10542</v>
      </c>
      <c r="O19" s="31" t="s">
        <v>41</v>
      </c>
      <c r="P19" s="32">
        <v>0</v>
      </c>
      <c r="Q19" s="32">
        <v>7</v>
      </c>
      <c r="R19" s="32">
        <v>16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23</v>
      </c>
      <c r="Y19" s="34">
        <f t="shared" si="1"/>
        <v>256050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69</v>
      </c>
      <c r="F20" s="27" t="s">
        <v>40</v>
      </c>
      <c r="G20" s="28">
        <v>0</v>
      </c>
      <c r="H20" s="29">
        <v>0</v>
      </c>
      <c r="I20" s="29">
        <v>172281</v>
      </c>
      <c r="J20" s="29">
        <v>0</v>
      </c>
      <c r="K20" s="29">
        <v>0</v>
      </c>
      <c r="L20" s="29">
        <v>0</v>
      </c>
      <c r="M20" s="29">
        <v>0</v>
      </c>
      <c r="N20" s="30">
        <v>4982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177263</v>
      </c>
    </row>
    <row r="21" spans="1:25" x14ac:dyDescent="0.3">
      <c r="A21" s="25" t="s">
        <v>36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119052</v>
      </c>
      <c r="I21" s="29">
        <v>51116</v>
      </c>
      <c r="J21" s="29">
        <v>0</v>
      </c>
      <c r="K21" s="29">
        <v>0</v>
      </c>
      <c r="L21" s="29">
        <v>0</v>
      </c>
      <c r="M21" s="29">
        <v>0</v>
      </c>
      <c r="N21" s="30">
        <v>10200</v>
      </c>
      <c r="O21" s="31" t="s">
        <v>41</v>
      </c>
      <c r="P21" s="32">
        <v>0</v>
      </c>
      <c r="Q21" s="32">
        <v>3</v>
      </c>
      <c r="R21" s="32">
        <v>6</v>
      </c>
      <c r="S21" s="32">
        <v>1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10</v>
      </c>
      <c r="Y21" s="34">
        <f t="shared" si="1"/>
        <v>180368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198396</v>
      </c>
      <c r="I22" s="29">
        <v>52684</v>
      </c>
      <c r="J22" s="29">
        <v>0</v>
      </c>
      <c r="K22" s="29">
        <v>0</v>
      </c>
      <c r="L22" s="29">
        <v>0</v>
      </c>
      <c r="M22" s="29">
        <v>0</v>
      </c>
      <c r="N22" s="30">
        <v>10288</v>
      </c>
      <c r="O22" s="31" t="s">
        <v>41</v>
      </c>
      <c r="P22" s="32">
        <v>0</v>
      </c>
      <c r="Q22" s="32">
        <v>7</v>
      </c>
      <c r="R22" s="32">
        <v>8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15</v>
      </c>
      <c r="Y22" s="34">
        <f t="shared" si="1"/>
        <v>261368</v>
      </c>
    </row>
    <row r="23" spans="1:25" x14ac:dyDescent="0.3">
      <c r="A23" s="25" t="s">
        <v>66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466896</v>
      </c>
      <c r="I23" s="29">
        <v>254262</v>
      </c>
      <c r="J23" s="29">
        <v>0</v>
      </c>
      <c r="K23" s="29">
        <v>0</v>
      </c>
      <c r="L23" s="29">
        <v>0</v>
      </c>
      <c r="M23" s="29">
        <v>0</v>
      </c>
      <c r="N23" s="30">
        <v>15083</v>
      </c>
      <c r="O23" s="31" t="s">
        <v>41</v>
      </c>
      <c r="P23" s="32">
        <v>0</v>
      </c>
      <c r="Q23" s="32">
        <v>0</v>
      </c>
      <c r="R23" s="32">
        <v>3</v>
      </c>
      <c r="S23" s="32">
        <v>23</v>
      </c>
      <c r="T23" s="32">
        <v>4</v>
      </c>
      <c r="U23" s="32">
        <v>0</v>
      </c>
      <c r="V23" s="32">
        <v>0</v>
      </c>
      <c r="W23" s="32">
        <v>0</v>
      </c>
      <c r="X23" s="33">
        <f t="shared" si="0"/>
        <v>30</v>
      </c>
      <c r="Y23" s="34">
        <f t="shared" si="1"/>
        <v>736241</v>
      </c>
    </row>
    <row r="24" spans="1:25" x14ac:dyDescent="0.3">
      <c r="A24" s="25" t="s">
        <v>66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130224</v>
      </c>
      <c r="I24" s="29">
        <v>34923</v>
      </c>
      <c r="J24" s="29">
        <v>0</v>
      </c>
      <c r="K24" s="29">
        <v>0</v>
      </c>
      <c r="L24" s="29">
        <v>0</v>
      </c>
      <c r="M24" s="29">
        <v>0</v>
      </c>
      <c r="N24" s="30">
        <v>9000</v>
      </c>
      <c r="O24" s="31" t="s">
        <v>41</v>
      </c>
      <c r="P24" s="32">
        <v>0</v>
      </c>
      <c r="Q24" s="32">
        <v>0</v>
      </c>
      <c r="R24" s="32">
        <v>7</v>
      </c>
      <c r="S24" s="32">
        <v>2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9</v>
      </c>
      <c r="Y24" s="34">
        <f t="shared" si="1"/>
        <v>174147</v>
      </c>
    </row>
    <row r="25" spans="1:25" x14ac:dyDescent="0.3">
      <c r="A25" s="25" t="s">
        <v>44</v>
      </c>
      <c r="B25" s="25" t="s">
        <v>79</v>
      </c>
      <c r="C25" s="26" t="s">
        <v>80</v>
      </c>
      <c r="D25" s="26">
        <v>2025</v>
      </c>
      <c r="E25" s="26" t="s">
        <v>69</v>
      </c>
      <c r="F25" s="27" t="s">
        <v>40</v>
      </c>
      <c r="G25" s="28">
        <v>0</v>
      </c>
      <c r="H25" s="29">
        <v>0</v>
      </c>
      <c r="I25" s="29">
        <v>57292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57292</v>
      </c>
    </row>
    <row r="26" spans="1:25" x14ac:dyDescent="0.3">
      <c r="A26" s="25" t="s">
        <v>36</v>
      </c>
      <c r="B26" s="25" t="s">
        <v>81</v>
      </c>
      <c r="C26" s="26" t="s">
        <v>82</v>
      </c>
      <c r="D26" s="26">
        <v>2025</v>
      </c>
      <c r="E26" s="26" t="s">
        <v>69</v>
      </c>
      <c r="F26" s="27" t="s">
        <v>40</v>
      </c>
      <c r="G26" s="28">
        <v>0</v>
      </c>
      <c r="H26" s="29">
        <v>0</v>
      </c>
      <c r="I26" s="29">
        <v>164974</v>
      </c>
      <c r="J26" s="29">
        <v>0</v>
      </c>
      <c r="K26" s="29">
        <v>0</v>
      </c>
      <c r="L26" s="29">
        <v>0</v>
      </c>
      <c r="M26" s="29">
        <v>0</v>
      </c>
      <c r="N26" s="30">
        <v>8249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173223</v>
      </c>
    </row>
    <row r="27" spans="1:25" x14ac:dyDescent="0.3">
      <c r="A27" s="25" t="s">
        <v>36</v>
      </c>
      <c r="B27" s="25" t="s">
        <v>83</v>
      </c>
      <c r="C27" s="26" t="s">
        <v>84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256200</v>
      </c>
      <c r="I27" s="29">
        <v>147640</v>
      </c>
      <c r="J27" s="29">
        <v>0</v>
      </c>
      <c r="K27" s="29">
        <v>0</v>
      </c>
      <c r="L27" s="29">
        <v>0</v>
      </c>
      <c r="M27" s="29">
        <v>0</v>
      </c>
      <c r="N27" s="30">
        <v>18743</v>
      </c>
      <c r="O27" s="31" t="s">
        <v>41</v>
      </c>
      <c r="P27" s="32">
        <v>0</v>
      </c>
      <c r="Q27" s="32">
        <v>5</v>
      </c>
      <c r="R27" s="32">
        <v>12</v>
      </c>
      <c r="S27" s="32">
        <v>2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19</v>
      </c>
      <c r="Y27" s="34">
        <f t="shared" si="1"/>
        <v>422583</v>
      </c>
    </row>
    <row r="28" spans="1:25" x14ac:dyDescent="0.3">
      <c r="A28" s="25" t="s">
        <v>72</v>
      </c>
      <c r="B28" s="25" t="s">
        <v>85</v>
      </c>
      <c r="C28" s="26" t="s">
        <v>86</v>
      </c>
      <c r="D28" s="26">
        <v>2025</v>
      </c>
      <c r="E28" s="26" t="s">
        <v>87</v>
      </c>
      <c r="F28" s="27" t="s">
        <v>40</v>
      </c>
      <c r="G28" s="28">
        <v>0</v>
      </c>
      <c r="H28" s="29">
        <v>129720</v>
      </c>
      <c r="I28" s="29">
        <v>141748</v>
      </c>
      <c r="J28" s="29">
        <v>33780</v>
      </c>
      <c r="K28" s="29">
        <v>0</v>
      </c>
      <c r="L28" s="29">
        <v>0</v>
      </c>
      <c r="M28" s="29">
        <v>0</v>
      </c>
      <c r="N28" s="30">
        <v>12000</v>
      </c>
      <c r="O28" s="31" t="s">
        <v>51</v>
      </c>
      <c r="P28" s="32">
        <v>0</v>
      </c>
      <c r="Q28" s="32">
        <v>10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10</v>
      </c>
      <c r="Y28" s="34">
        <f t="shared" si="1"/>
        <v>317248</v>
      </c>
    </row>
    <row r="29" spans="1:25" x14ac:dyDescent="0.3">
      <c r="A29" s="25" t="s">
        <v>88</v>
      </c>
      <c r="B29" s="25" t="s">
        <v>89</v>
      </c>
      <c r="C29" s="26" t="s">
        <v>90</v>
      </c>
      <c r="D29" s="26">
        <v>2025</v>
      </c>
      <c r="E29" s="26" t="s">
        <v>39</v>
      </c>
      <c r="F29" s="27" t="s">
        <v>91</v>
      </c>
      <c r="G29" s="28">
        <v>0</v>
      </c>
      <c r="H29" s="29">
        <v>228444</v>
      </c>
      <c r="I29" s="29">
        <v>103641</v>
      </c>
      <c r="J29" s="29">
        <v>0</v>
      </c>
      <c r="K29" s="29">
        <v>8000</v>
      </c>
      <c r="L29" s="29">
        <v>0</v>
      </c>
      <c r="M29" s="29">
        <v>0</v>
      </c>
      <c r="N29" s="30">
        <v>28066</v>
      </c>
      <c r="O29" s="31" t="s">
        <v>51</v>
      </c>
      <c r="P29" s="32">
        <v>0</v>
      </c>
      <c r="Q29" s="32">
        <v>2</v>
      </c>
      <c r="R29" s="32">
        <v>1</v>
      </c>
      <c r="S29" s="32">
        <v>7</v>
      </c>
      <c r="T29" s="32">
        <v>3</v>
      </c>
      <c r="U29" s="32">
        <v>0</v>
      </c>
      <c r="V29" s="32">
        <v>0</v>
      </c>
      <c r="W29" s="32">
        <v>0</v>
      </c>
      <c r="X29" s="33">
        <f t="shared" si="0"/>
        <v>13</v>
      </c>
      <c r="Y29" s="34">
        <f t="shared" si="1"/>
        <v>368151</v>
      </c>
    </row>
    <row r="30" spans="1:25" x14ac:dyDescent="0.3">
      <c r="A30" s="25" t="s">
        <v>66</v>
      </c>
      <c r="B30" s="25" t="s">
        <v>92</v>
      </c>
      <c r="C30" s="26" t="s">
        <v>93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113976</v>
      </c>
      <c r="I30" s="29">
        <v>21286</v>
      </c>
      <c r="J30" s="29">
        <v>0</v>
      </c>
      <c r="K30" s="29">
        <v>0</v>
      </c>
      <c r="L30" s="29">
        <v>0</v>
      </c>
      <c r="M30" s="29">
        <v>0</v>
      </c>
      <c r="N30" s="30">
        <v>11460</v>
      </c>
      <c r="O30" s="31" t="s">
        <v>41</v>
      </c>
      <c r="P30" s="32">
        <v>0</v>
      </c>
      <c r="Q30" s="32">
        <v>0</v>
      </c>
      <c r="R30" s="32">
        <v>3</v>
      </c>
      <c r="S30" s="32">
        <v>4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7</v>
      </c>
      <c r="Y30" s="34">
        <f t="shared" si="1"/>
        <v>146722</v>
      </c>
    </row>
    <row r="31" spans="1:25" x14ac:dyDescent="0.3">
      <c r="A31" s="25" t="s">
        <v>88</v>
      </c>
      <c r="B31" s="25" t="s">
        <v>94</v>
      </c>
      <c r="C31" s="26" t="s">
        <v>95</v>
      </c>
      <c r="D31" s="26">
        <v>2025</v>
      </c>
      <c r="E31" s="26" t="s">
        <v>69</v>
      </c>
      <c r="F31" s="27" t="s">
        <v>91</v>
      </c>
      <c r="G31" s="28">
        <v>0</v>
      </c>
      <c r="H31" s="29">
        <v>0</v>
      </c>
      <c r="I31" s="29">
        <v>95684</v>
      </c>
      <c r="J31" s="29">
        <v>0</v>
      </c>
      <c r="K31" s="29">
        <v>0</v>
      </c>
      <c r="L31" s="29">
        <v>0</v>
      </c>
      <c r="M31" s="29">
        <v>0</v>
      </c>
      <c r="N31" s="30">
        <v>9568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105252</v>
      </c>
    </row>
    <row r="32" spans="1:25" x14ac:dyDescent="0.3">
      <c r="A32" s="25" t="s">
        <v>44</v>
      </c>
      <c r="B32" s="25" t="s">
        <v>96</v>
      </c>
      <c r="C32" s="26" t="s">
        <v>97</v>
      </c>
      <c r="D32" s="26">
        <v>2025</v>
      </c>
      <c r="E32" s="26" t="s">
        <v>20</v>
      </c>
      <c r="F32" s="27" t="s">
        <v>40</v>
      </c>
      <c r="G32" s="28">
        <v>0</v>
      </c>
      <c r="H32" s="29">
        <v>0</v>
      </c>
      <c r="I32" s="29">
        <v>0</v>
      </c>
      <c r="J32" s="29">
        <v>0</v>
      </c>
      <c r="K32" s="29">
        <v>288460</v>
      </c>
      <c r="L32" s="29">
        <v>0</v>
      </c>
      <c r="M32" s="29">
        <v>0</v>
      </c>
      <c r="N32" s="30">
        <v>0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288460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</sheetData>
  <autoFilter ref="A10:Y10" xr:uid="{BBA4C426-D91E-408E-996E-ACBD515FBD13}"/>
  <conditionalFormatting sqref="D11:D42">
    <cfRule type="expression" dxfId="2" priority="1">
      <formula>OR($D11&gt;2025,AND($D11&lt;2025,$D11&lt;&gt;""))</formula>
    </cfRule>
  </conditionalFormatting>
  <conditionalFormatting sqref="Y11:Y4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2 M11:M42 K11:K42 I11:I42 G11:G42" xr:uid="{8EB31951-B973-4CC1-8F59-C7C10C6648F4}">
      <formula1>"FMR, Actual Rent"</formula1>
    </dataValidation>
    <dataValidation type="list" allowBlank="1" showInputMessage="1" showErrorMessage="1" sqref="F11:F42" xr:uid="{A34DF9CE-00A7-4CA7-BB01-465D601C8A0C}">
      <formula1>"DV, YHDP"</formula1>
    </dataValidation>
    <dataValidation type="list" allowBlank="1" showInputMessage="1" showErrorMessage="1" sqref="E11:E42" xr:uid="{760EA452-ED03-4834-A37C-2708EC038BD3}">
      <formula1>"PH, TH, Joint TH &amp; PH-RRH, HMIS, SSO, TRA, PRA, SRA, S+C/SRO"</formula1>
    </dataValidation>
    <dataValidation allowBlank="1" showErrorMessage="1" sqref="A10:Y10" xr:uid="{85B1A7A5-D773-4654-AD68-B4FCA6DCF7B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2024-08-01T18:27:17Z</dcterms:created>
  <dcterms:modified xsi:type="dcterms:W3CDTF">2024-08-01T18:54:35Z</dcterms:modified>
</cp:coreProperties>
</file>