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PA-500\"/>
    </mc:Choice>
  </mc:AlternateContent>
  <xr:revisionPtr revIDLastSave="0" documentId="13_ncr:1_{C42BD8EF-D943-4EBC-9EDE-FDBB9EAAC957}" xr6:coauthVersionLast="47" xr6:coauthVersionMax="47" xr10:uidLastSave="{00000000-0000-0000-0000-000000000000}"/>
  <bookViews>
    <workbookView xWindow="10440" yWindow="5808" windowWidth="29436" windowHeight="16176" xr2:uid="{84D46B74-A3FB-4039-BF70-63D101C8E5B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2" i="1" l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/>
  <c r="B6" i="1"/>
  <c r="C6" i="1" s="1"/>
  <c r="B5" i="1"/>
  <c r="C5" i="1" s="1"/>
</calcChain>
</file>

<file path=xl/sharedStrings.xml><?xml version="1.0" encoding="utf-8"?>
<sst xmlns="http://schemas.openxmlformats.org/spreadsheetml/2006/main" count="114" uniqueCount="74">
  <si>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</si>
  <si>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</si>
  <si>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</si>
  <si>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</si>
  <si>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</si>
  <si>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</si>
  <si>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</si>
  <si>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</si>
  <si>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</si>
  <si>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</si>
  <si>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</si>
  <si>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</si>
  <si>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</si>
  <si>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</si>
  <si>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</si>
  <si>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</si>
  <si>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</si>
  <si>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</si>
  <si>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</si>
  <si>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</si>
  <si>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</si>
  <si>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</si>
  <si>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</si>
  <si>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</si>
  <si>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</si>
  <si>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</si>
  <si>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</si>
  <si>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</si>
  <si>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</si>
  <si>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</si>
  <si>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</si>
  <si>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</si>
  <si>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</si>
  <si>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</si>
  <si>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</si>
  <si>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PA-501</t>
  </si>
  <si>
    <t>Capital Area Coalition on Homelessness</t>
  </si>
  <si>
    <t>HMIS_2023</t>
  </si>
  <si>
    <t>PA0090L3T012314</t>
  </si>
  <si>
    <t/>
  </si>
  <si>
    <t>Philadelphia</t>
  </si>
  <si>
    <t>Harrisburg/Dauphin County CoC</t>
  </si>
  <si>
    <t>Shalom House</t>
  </si>
  <si>
    <t>Shalom House SHARP Renewal 2023</t>
  </si>
  <si>
    <t>PA0091L3T012314</t>
  </si>
  <si>
    <t>PH</t>
  </si>
  <si>
    <t>Housing Authority of the County of Dauphin</t>
  </si>
  <si>
    <t>Dauphin Co. Housing Authority Renewal 2023</t>
  </si>
  <si>
    <t>PA0092L3T012316</t>
  </si>
  <si>
    <t>Actual Rent</t>
  </si>
  <si>
    <t>YWCA OF GREATER HARRISBURG</t>
  </si>
  <si>
    <t>2023 YWCA PHD Renewal</t>
  </si>
  <si>
    <t>PA0342L3T012312</t>
  </si>
  <si>
    <t>2023 YW Veterans Housing Renewal</t>
  </si>
  <si>
    <t>PA0474L3T012314</t>
  </si>
  <si>
    <t>Christian Churches United</t>
  </si>
  <si>
    <t>Susquehanna Harbor Safe Haven</t>
  </si>
  <si>
    <t>PA0476L3T012314</t>
  </si>
  <si>
    <t>SH</t>
  </si>
  <si>
    <t>2023 YWCA Safe Haven Permanent Supportive Housing Renewal</t>
  </si>
  <si>
    <t>PA0505L3T012311</t>
  </si>
  <si>
    <t>Gaudenzia Foundation, Inc.</t>
  </si>
  <si>
    <t>Side By Side</t>
  </si>
  <si>
    <t>PA0507L3T012311</t>
  </si>
  <si>
    <t>2023 Housing for Victims of Human Trafficking Renewal</t>
  </si>
  <si>
    <t>PA0760L3T012308</t>
  </si>
  <si>
    <t>FMR</t>
  </si>
  <si>
    <t>HELP Ministries Rapid Rehousing</t>
  </si>
  <si>
    <t>PA0791L3T012307</t>
  </si>
  <si>
    <t>RRH 3 Unit</t>
  </si>
  <si>
    <t>PA0793L3T012307</t>
  </si>
  <si>
    <t>2023 YWCA Joint TH-RRH Renewal</t>
  </si>
  <si>
    <t>PA0870L3T012306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</si>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</sst>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32FF-21C7-4967-82FB-793EECBFF6E1}">
  <sheetPr codeName="Sheet302">
    <pageSetUpPr fitToPage="1"/>
  </sheetPr>
  <dimension ref="A1:DF3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1963897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48705</v>
      </c>
      <c r="L11" s="29">
        <v>0</v>
      </c>
      <c r="M11" s="29">
        <v>0</v>
      </c>
      <c r="N11" s="30">
        <v>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2" si="0">SUM(P11:W11)</f>
        <v>0</v>
      </c>
      <c r="Y11" s="34">
        <f t="shared" ref="Y11:Y32" si="1">SUM(G11:N11)</f>
        <v>48705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109725</v>
      </c>
      <c r="H12" s="29">
        <v>0</v>
      </c>
      <c r="I12" s="29">
        <v>19291</v>
      </c>
      <c r="J12" s="29">
        <v>0</v>
      </c>
      <c r="K12" s="29">
        <v>0</v>
      </c>
      <c r="L12" s="29">
        <v>0</v>
      </c>
      <c r="M12" s="29">
        <v>0</v>
      </c>
      <c r="N12" s="30">
        <v>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129016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352368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17248</v>
      </c>
      <c r="O13" s="31" t="s">
        <v>49</v>
      </c>
      <c r="P13" s="32">
        <v>0</v>
      </c>
      <c r="Q13" s="32">
        <v>1</v>
      </c>
      <c r="R13" s="32">
        <v>35</v>
      </c>
      <c r="S13" s="32">
        <v>0</v>
      </c>
      <c r="T13" s="32">
        <v>2</v>
      </c>
      <c r="U13" s="32">
        <v>0</v>
      </c>
      <c r="V13" s="32">
        <v>0</v>
      </c>
      <c r="W13" s="32">
        <v>0</v>
      </c>
      <c r="X13" s="33">
        <f t="shared" si="0"/>
        <v>38</v>
      </c>
      <c r="Y13" s="34">
        <f t="shared" si="1"/>
        <v>369616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45</v>
      </c>
      <c r="F14" s="27" t="s">
        <v>39</v>
      </c>
      <c r="G14" s="28">
        <v>96029</v>
      </c>
      <c r="H14" s="29">
        <v>0</v>
      </c>
      <c r="I14" s="29">
        <v>29284</v>
      </c>
      <c r="J14" s="29">
        <v>21890</v>
      </c>
      <c r="K14" s="29">
        <v>0</v>
      </c>
      <c r="L14" s="29">
        <v>0</v>
      </c>
      <c r="M14" s="29">
        <v>0</v>
      </c>
      <c r="N14" s="30">
        <v>5197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152400</v>
      </c>
    </row>
    <row r="15" spans="1:25" x14ac:dyDescent="0.3">
      <c r="A15" s="25" t="s">
        <v>50</v>
      </c>
      <c r="B15" s="25" t="s">
        <v>53</v>
      </c>
      <c r="C15" s="26" t="s">
        <v>54</v>
      </c>
      <c r="D15" s="26">
        <v>2025</v>
      </c>
      <c r="E15" s="26" t="s">
        <v>45</v>
      </c>
      <c r="F15" s="27" t="s">
        <v>39</v>
      </c>
      <c r="G15" s="28">
        <v>65173</v>
      </c>
      <c r="H15" s="29">
        <v>0</v>
      </c>
      <c r="I15" s="29">
        <v>21253</v>
      </c>
      <c r="J15" s="29">
        <v>0</v>
      </c>
      <c r="K15" s="29">
        <v>0</v>
      </c>
      <c r="L15" s="29">
        <v>0</v>
      </c>
      <c r="M15" s="29">
        <v>0</v>
      </c>
      <c r="N15" s="30">
        <v>3915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90341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58</v>
      </c>
      <c r="F16" s="27" t="s">
        <v>39</v>
      </c>
      <c r="G16" s="28">
        <v>123636</v>
      </c>
      <c r="H16" s="29">
        <v>0</v>
      </c>
      <c r="I16" s="29">
        <v>122238</v>
      </c>
      <c r="J16" s="29">
        <v>50584</v>
      </c>
      <c r="K16" s="29">
        <v>0</v>
      </c>
      <c r="L16" s="29">
        <v>0</v>
      </c>
      <c r="M16" s="29">
        <v>0</v>
      </c>
      <c r="N16" s="30">
        <v>20752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317210</v>
      </c>
    </row>
    <row r="17" spans="1:25" x14ac:dyDescent="0.3">
      <c r="A17" s="25" t="s">
        <v>50</v>
      </c>
      <c r="B17" s="25" t="s">
        <v>59</v>
      </c>
      <c r="C17" s="26" t="s">
        <v>60</v>
      </c>
      <c r="D17" s="26">
        <v>2025</v>
      </c>
      <c r="E17" s="26" t="s">
        <v>45</v>
      </c>
      <c r="F17" s="27" t="s">
        <v>39</v>
      </c>
      <c r="G17" s="28">
        <v>89492</v>
      </c>
      <c r="H17" s="29">
        <v>0</v>
      </c>
      <c r="I17" s="29">
        <v>59930</v>
      </c>
      <c r="J17" s="29">
        <v>0</v>
      </c>
      <c r="K17" s="29">
        <v>0</v>
      </c>
      <c r="L17" s="29">
        <v>0</v>
      </c>
      <c r="M17" s="29">
        <v>0</v>
      </c>
      <c r="N17" s="30">
        <v>6174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155596</v>
      </c>
    </row>
    <row r="18" spans="1:25" x14ac:dyDescent="0.3">
      <c r="A18" s="25" t="s">
        <v>61</v>
      </c>
      <c r="B18" s="25" t="s">
        <v>62</v>
      </c>
      <c r="C18" s="26" t="s">
        <v>63</v>
      </c>
      <c r="D18" s="26">
        <v>2025</v>
      </c>
      <c r="E18" s="26" t="s">
        <v>45</v>
      </c>
      <c r="F18" s="27" t="s">
        <v>39</v>
      </c>
      <c r="G18" s="28">
        <v>78570</v>
      </c>
      <c r="H18" s="29">
        <v>0</v>
      </c>
      <c r="I18" s="29">
        <v>13200</v>
      </c>
      <c r="J18" s="29">
        <v>0</v>
      </c>
      <c r="K18" s="29">
        <v>0</v>
      </c>
      <c r="L18" s="29">
        <v>0</v>
      </c>
      <c r="M18" s="29">
        <v>0</v>
      </c>
      <c r="N18" s="30">
        <v>3147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94917</v>
      </c>
    </row>
    <row r="19" spans="1:25" x14ac:dyDescent="0.3">
      <c r="A19" s="25" t="s">
        <v>50</v>
      </c>
      <c r="B19" s="25" t="s">
        <v>64</v>
      </c>
      <c r="C19" s="26" t="s">
        <v>65</v>
      </c>
      <c r="D19" s="26">
        <v>2025</v>
      </c>
      <c r="E19" s="26" t="s">
        <v>45</v>
      </c>
      <c r="F19" s="27" t="s">
        <v>39</v>
      </c>
      <c r="G19" s="28">
        <v>0</v>
      </c>
      <c r="H19" s="29">
        <v>103776</v>
      </c>
      <c r="I19" s="29">
        <v>55418</v>
      </c>
      <c r="J19" s="29">
        <v>0</v>
      </c>
      <c r="K19" s="29">
        <v>0</v>
      </c>
      <c r="L19" s="29">
        <v>0</v>
      </c>
      <c r="M19" s="29">
        <v>0</v>
      </c>
      <c r="N19" s="30">
        <v>12803</v>
      </c>
      <c r="O19" s="31" t="s">
        <v>66</v>
      </c>
      <c r="P19" s="32">
        <v>0</v>
      </c>
      <c r="Q19" s="32">
        <v>0</v>
      </c>
      <c r="R19" s="32">
        <v>6</v>
      </c>
      <c r="S19" s="32">
        <v>1</v>
      </c>
      <c r="T19" s="32">
        <v>1</v>
      </c>
      <c r="U19" s="32">
        <v>0</v>
      </c>
      <c r="V19" s="32">
        <v>0</v>
      </c>
      <c r="W19" s="32">
        <v>0</v>
      </c>
      <c r="X19" s="33">
        <f t="shared" si="0"/>
        <v>8</v>
      </c>
      <c r="Y19" s="34">
        <f t="shared" si="1"/>
        <v>171997</v>
      </c>
    </row>
    <row r="20" spans="1:25" x14ac:dyDescent="0.3">
      <c r="A20" s="25" t="s">
        <v>55</v>
      </c>
      <c r="B20" s="25" t="s">
        <v>67</v>
      </c>
      <c r="C20" s="26" t="s">
        <v>68</v>
      </c>
      <c r="D20" s="26">
        <v>2025</v>
      </c>
      <c r="E20" s="26" t="s">
        <v>45</v>
      </c>
      <c r="F20" s="27" t="s">
        <v>39</v>
      </c>
      <c r="G20" s="28">
        <v>0</v>
      </c>
      <c r="H20" s="29">
        <v>57120</v>
      </c>
      <c r="I20" s="29">
        <v>39063</v>
      </c>
      <c r="J20" s="29">
        <v>0</v>
      </c>
      <c r="K20" s="29">
        <v>0</v>
      </c>
      <c r="L20" s="29">
        <v>0</v>
      </c>
      <c r="M20" s="29">
        <v>0</v>
      </c>
      <c r="N20" s="30">
        <v>4000</v>
      </c>
      <c r="O20" s="31" t="s">
        <v>49</v>
      </c>
      <c r="P20" s="32">
        <v>0</v>
      </c>
      <c r="Q20" s="32">
        <v>0</v>
      </c>
      <c r="R20" s="32">
        <v>0</v>
      </c>
      <c r="S20" s="32">
        <v>0</v>
      </c>
      <c r="T20" s="32">
        <v>2</v>
      </c>
      <c r="U20" s="32">
        <v>1</v>
      </c>
      <c r="V20" s="32">
        <v>0</v>
      </c>
      <c r="W20" s="32">
        <v>0</v>
      </c>
      <c r="X20" s="33">
        <f t="shared" si="0"/>
        <v>3</v>
      </c>
      <c r="Y20" s="34">
        <f t="shared" si="1"/>
        <v>100183</v>
      </c>
    </row>
    <row r="21" spans="1:25" x14ac:dyDescent="0.3">
      <c r="A21" s="25" t="s">
        <v>61</v>
      </c>
      <c r="B21" s="25" t="s">
        <v>69</v>
      </c>
      <c r="C21" s="26" t="s">
        <v>70</v>
      </c>
      <c r="D21" s="26">
        <v>2025</v>
      </c>
      <c r="E21" s="26" t="s">
        <v>45</v>
      </c>
      <c r="F21" s="27" t="s">
        <v>39</v>
      </c>
      <c r="G21" s="28">
        <v>0</v>
      </c>
      <c r="H21" s="29">
        <v>129144</v>
      </c>
      <c r="I21" s="29">
        <v>7708</v>
      </c>
      <c r="J21" s="29">
        <v>0</v>
      </c>
      <c r="K21" s="29">
        <v>0</v>
      </c>
      <c r="L21" s="29">
        <v>0</v>
      </c>
      <c r="M21" s="29">
        <v>0</v>
      </c>
      <c r="N21" s="30">
        <v>5604</v>
      </c>
      <c r="O21" s="31" t="s">
        <v>66</v>
      </c>
      <c r="P21" s="32">
        <v>0</v>
      </c>
      <c r="Q21" s="32">
        <v>0</v>
      </c>
      <c r="R21" s="32">
        <v>1</v>
      </c>
      <c r="S21" s="32">
        <v>2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3</v>
      </c>
      <c r="Y21" s="34">
        <f t="shared" si="1"/>
        <v>142456</v>
      </c>
    </row>
    <row r="22" spans="1:25" x14ac:dyDescent="0.3">
      <c r="A22" s="25" t="s">
        <v>50</v>
      </c>
      <c r="B22" s="25" t="s">
        <v>71</v>
      </c>
      <c r="C22" s="26" t="s">
        <v>72</v>
      </c>
      <c r="D22" s="26">
        <v>2025</v>
      </c>
      <c r="E22" s="26" t="s">
        <v>73</v>
      </c>
      <c r="F22" s="27" t="s">
        <v>39</v>
      </c>
      <c r="G22" s="28">
        <v>0</v>
      </c>
      <c r="H22" s="29">
        <v>73236</v>
      </c>
      <c r="I22" s="29">
        <v>84739</v>
      </c>
      <c r="J22" s="29">
        <v>25433</v>
      </c>
      <c r="K22" s="29">
        <v>0</v>
      </c>
      <c r="L22" s="29">
        <v>0</v>
      </c>
      <c r="M22" s="29">
        <v>0</v>
      </c>
      <c r="N22" s="30">
        <v>8052</v>
      </c>
      <c r="O22" s="31" t="s">
        <v>66</v>
      </c>
      <c r="P22" s="32">
        <v>0</v>
      </c>
      <c r="Q22" s="32">
        <v>0</v>
      </c>
      <c r="R22" s="32">
        <v>5</v>
      </c>
      <c r="S22" s="32">
        <v>1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6</v>
      </c>
      <c r="Y22" s="34">
        <f t="shared" si="1"/>
        <v>191460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</sheetData>
  <autoFilter ref="A10:Y10" xr:uid="{7B4D32FF-21C7-4967-82FB-793EECBFF6E1}"/>
  <conditionalFormatting sqref="D11:D32">
    <cfRule type="expression" dxfId="2" priority="1">
      <formula>OR($D11&gt;2025,AND($D11&lt;2025,$D11&lt;&gt;""))</formula>
    </cfRule>
  </conditionalFormatting>
  <conditionalFormatting sqref="Y11:Y3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2" xr:uid="{51BE6C22-1922-4D23-A321-CAB4E54DF721}">
      <formula1>"DV, YHDP"</formula1>
    </dataValidation>
    <dataValidation type="list" allowBlank="1" showInputMessage="1" showErrorMessage="1" sqref="O11:O32" xr:uid="{9C53C34B-0245-4E72-B9F4-C4B1C94E6839}">
      <formula1>"FMR, Actual Rent"</formula1>
    </dataValidation>
    <dataValidation type="list" allowBlank="1" showInputMessage="1" showErrorMessage="1" sqref="E11:E32" xr:uid="{66FFE901-5815-4BF1-81E5-70769209ECDB}">
      <formula1>"PH, TH, Joint TH &amp; PH-RRH, HMIS, SSO, TRA, PRA, SRA, S+C/SRO"</formula1>
    </dataValidation>
    <dataValidation allowBlank="1" showErrorMessage="1" sqref="A10:Y10" xr:uid="{EDCDB52A-D5D4-402C-A2D1-C9632C74860F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2024-06-13T15:54:52Z</dcterms:created>
  <dcterms:modified xsi:type="dcterms:W3CDTF">2024-06-13T20:05:09Z</dcterms:modified>
</cp:coreProperties>
</file>