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5321242-D0DC-4714-AB3D-7801AD8EDC2B}" xr6:coauthVersionLast="47" xr6:coauthVersionMax="47" xr10:uidLastSave="{00000000-0000-0000-0000-000000000000}"/>
  <bookViews>
    <workbookView xWindow="768" yWindow="768" windowWidth="23220" windowHeight="12720" xr2:uid="{464116A3-81A9-46C6-BA5D-0AD1AC3884A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B6" i="1" s="1"/>
  <c r="C6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5" i="1"/>
  <c r="C5" i="1" s="1"/>
</calcChain>
</file>

<file path=xl/sharedStrings.xml><?xml version="1.0" encoding="utf-8"?>
<sst xmlns="http://schemas.openxmlformats.org/spreadsheetml/2006/main" count="158" uniqueCount="93">
  <si>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</si>
  <si>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</si>
  <si>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</si>
  <si>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</si>
  <si>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</si>
  <si>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</si>
  <si>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</si>
  <si>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</si>
  <si>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</si>
  <si>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</si>
  <si>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</si>
  <si>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</si>
  <si>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</si>
  <si>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</si>
  <si>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</si>
  <si>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</si>
  <si>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</si>
  <si>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</si>
  <si>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</si>
  <si>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</si>
  <si>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</si>
  <si>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</si>
  <si>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</si>
  <si>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</si>
  <si>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</si>
  <si>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</si>
  <si>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</si>
  <si>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</si>
  <si>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</si>
  <si>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</si>
  <si>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</si>
  <si>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</si>
  <si>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</si>
  <si>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</si>
  <si>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</si>
  <si>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OR-507</t>
  </si>
  <si>
    <t>Central City Concern</t>
  </si>
  <si>
    <t>Chez Ami</t>
  </si>
  <si>
    <t>OR0098L0E072316</t>
  </si>
  <si>
    <t>PH</t>
  </si>
  <si>
    <t/>
  </si>
  <si>
    <t>Portland</t>
  </si>
  <si>
    <t>Clackamas County CoC</t>
  </si>
  <si>
    <t>Clackamas County</t>
  </si>
  <si>
    <t>Clackamas Dept.Health, Housing &amp; Human Srvs</t>
  </si>
  <si>
    <t>Clackamas County CoC HMIS</t>
  </si>
  <si>
    <t>OR0099L0E072316</t>
  </si>
  <si>
    <t>FY2023 Hope Leasing Program Renewal</t>
  </si>
  <si>
    <t>OR0100L0E072316</t>
  </si>
  <si>
    <t>Actual Rent</t>
  </si>
  <si>
    <t>Housing Authority of Clackamas County</t>
  </si>
  <si>
    <t>Shelter + Care</t>
  </si>
  <si>
    <t>OR0103L0E072316</t>
  </si>
  <si>
    <t>Clackamas Women's Services, Inc.</t>
  </si>
  <si>
    <t>CWS PSH Renewal FY 23</t>
  </si>
  <si>
    <t>OR0129L0E072312</t>
  </si>
  <si>
    <t>FMR</t>
  </si>
  <si>
    <t>FY2023 Hope II Renewal Project</t>
  </si>
  <si>
    <t>OR0141L0E072312</t>
  </si>
  <si>
    <t>Northwest Housing Alternatives, Inc</t>
  </si>
  <si>
    <t>NHA Renewal Project App FY2023_2</t>
  </si>
  <si>
    <t>OR0176L0E072310</t>
  </si>
  <si>
    <t>FY2023 Rent Well RRH Renewal</t>
  </si>
  <si>
    <t>OR0177L0E072310</t>
  </si>
  <si>
    <t>FY2023 Housing our Heroes Renewal</t>
  </si>
  <si>
    <t>OR0217L0E072308</t>
  </si>
  <si>
    <t>FY2023 Housing Access Renewal</t>
  </si>
  <si>
    <t>OR0218L0E072308</t>
  </si>
  <si>
    <t>SSO</t>
  </si>
  <si>
    <t>FY2023 Housing our Families Renewal</t>
  </si>
  <si>
    <t>OR0237L0E072307</t>
  </si>
  <si>
    <t>RRH Renewal Project FY2023</t>
  </si>
  <si>
    <t>OR0249L0E072306</t>
  </si>
  <si>
    <t>Corvallis Neighborhood Housing Services</t>
  </si>
  <si>
    <t>CoC TransitionalHousing.RapidRehousing Renewal 2023</t>
  </si>
  <si>
    <t>OR0270L0E072305</t>
  </si>
  <si>
    <t>Joint TH &amp; PH-RRH</t>
  </si>
  <si>
    <t>CWS SSO Renewal Project FY23</t>
  </si>
  <si>
    <t>OR0271L0E072305</t>
  </si>
  <si>
    <t>DV</t>
  </si>
  <si>
    <t>YHDP TH/RRH Joint Component Renewal 2023</t>
  </si>
  <si>
    <t>OR0330Y0E072302</t>
  </si>
  <si>
    <t>YHDP</t>
  </si>
  <si>
    <t>Northwest Family Services</t>
  </si>
  <si>
    <t>NWFS YHDP Renewal Project Application FY2023</t>
  </si>
  <si>
    <t>OR0331Y0E072302</t>
  </si>
  <si>
    <t>CWS Housing for Survivors PH-RRH Renewal FY23</t>
  </si>
  <si>
    <t>OR0332D0E072302</t>
  </si>
  <si>
    <t>Parrott Creek Child &amp; Family Services</t>
  </si>
  <si>
    <t>Home Safe Enhancement</t>
  </si>
  <si>
    <t>OR0334L0E072302</t>
  </si>
  <si>
    <t>CWS-RRH-DV Bonus-Latinx Program-FY23</t>
  </si>
  <si>
    <t>OR0384D0E072300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</si>
</sst>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FB2B-B9A4-4F6E-AED9-B3B031FEBF12}">
  <sheetPr codeName="Sheet118">
    <pageSetUpPr fitToPage="1"/>
  </sheetPr>
  <dimension ref="A1:Y3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847890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951339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5551784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219872</v>
      </c>
      <c r="J11" s="29">
        <v>0</v>
      </c>
      <c r="K11" s="29">
        <v>0</v>
      </c>
      <c r="L11" s="29">
        <v>0</v>
      </c>
      <c r="M11" s="29">
        <v>0</v>
      </c>
      <c r="N11" s="30">
        <v>15507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9" si="0">SUM(P11:W11)</f>
        <v>0</v>
      </c>
      <c r="Y11" s="34">
        <f t="shared" ref="Y11:Y39" si="1">SUM(G11:N11)</f>
        <v>235379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66372</v>
      </c>
      <c r="L12" s="29">
        <v>0</v>
      </c>
      <c r="M12" s="29">
        <v>0</v>
      </c>
      <c r="N12" s="30">
        <v>4490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70862</v>
      </c>
    </row>
    <row r="13" spans="1:25" x14ac:dyDescent="0.3">
      <c r="A13" s="25" t="s">
        <v>44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276120</v>
      </c>
      <c r="I13" s="29">
        <v>62342</v>
      </c>
      <c r="J13" s="29">
        <v>0</v>
      </c>
      <c r="K13" s="29">
        <v>0</v>
      </c>
      <c r="L13" s="29">
        <v>0</v>
      </c>
      <c r="M13" s="29">
        <v>0</v>
      </c>
      <c r="N13" s="30">
        <v>12227</v>
      </c>
      <c r="O13" s="31" t="s">
        <v>49</v>
      </c>
      <c r="P13" s="32">
        <v>0</v>
      </c>
      <c r="Q13" s="32">
        <v>0</v>
      </c>
      <c r="R13" s="32">
        <v>15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15</v>
      </c>
      <c r="Y13" s="34">
        <f t="shared" si="1"/>
        <v>350689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617040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27048</v>
      </c>
      <c r="O14" s="31" t="s">
        <v>49</v>
      </c>
      <c r="P14" s="32">
        <v>0</v>
      </c>
      <c r="Q14" s="32">
        <v>0</v>
      </c>
      <c r="R14" s="32">
        <v>12</v>
      </c>
      <c r="S14" s="32">
        <v>19</v>
      </c>
      <c r="T14" s="32">
        <v>1</v>
      </c>
      <c r="U14" s="32">
        <v>0</v>
      </c>
      <c r="V14" s="32">
        <v>0</v>
      </c>
      <c r="W14" s="32">
        <v>0</v>
      </c>
      <c r="X14" s="33">
        <f t="shared" si="0"/>
        <v>32</v>
      </c>
      <c r="Y14" s="34">
        <f t="shared" si="1"/>
        <v>644088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224580</v>
      </c>
      <c r="I15" s="29">
        <v>8959</v>
      </c>
      <c r="J15" s="29">
        <v>0</v>
      </c>
      <c r="K15" s="29">
        <v>0</v>
      </c>
      <c r="L15" s="29">
        <v>0</v>
      </c>
      <c r="M15" s="29">
        <v>0</v>
      </c>
      <c r="N15" s="30">
        <v>3578</v>
      </c>
      <c r="O15" s="31" t="s">
        <v>56</v>
      </c>
      <c r="P15" s="32">
        <v>0</v>
      </c>
      <c r="Q15" s="32">
        <v>0</v>
      </c>
      <c r="R15" s="32">
        <v>5</v>
      </c>
      <c r="S15" s="32">
        <v>3</v>
      </c>
      <c r="T15" s="32">
        <v>2</v>
      </c>
      <c r="U15" s="32">
        <v>0</v>
      </c>
      <c r="V15" s="32">
        <v>0</v>
      </c>
      <c r="W15" s="32">
        <v>0</v>
      </c>
      <c r="X15" s="33">
        <f t="shared" si="0"/>
        <v>10</v>
      </c>
      <c r="Y15" s="34">
        <f t="shared" si="1"/>
        <v>237117</v>
      </c>
    </row>
    <row r="16" spans="1:25" x14ac:dyDescent="0.3">
      <c r="A16" s="25" t="s">
        <v>44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91596</v>
      </c>
      <c r="I16" s="29">
        <v>6000</v>
      </c>
      <c r="J16" s="29">
        <v>0</v>
      </c>
      <c r="K16" s="29">
        <v>0</v>
      </c>
      <c r="L16" s="29">
        <v>0</v>
      </c>
      <c r="M16" s="29">
        <v>0</v>
      </c>
      <c r="N16" s="30">
        <v>621</v>
      </c>
      <c r="O16" s="31" t="s">
        <v>56</v>
      </c>
      <c r="P16" s="32">
        <v>0</v>
      </c>
      <c r="Q16" s="32">
        <v>0</v>
      </c>
      <c r="R16" s="32">
        <v>2</v>
      </c>
      <c r="S16" s="32">
        <v>1</v>
      </c>
      <c r="T16" s="32">
        <v>1</v>
      </c>
      <c r="U16" s="32">
        <v>0</v>
      </c>
      <c r="V16" s="32">
        <v>0</v>
      </c>
      <c r="W16" s="32">
        <v>0</v>
      </c>
      <c r="X16" s="33">
        <f t="shared" si="0"/>
        <v>4</v>
      </c>
      <c r="Y16" s="34">
        <f t="shared" si="1"/>
        <v>98217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174984</v>
      </c>
      <c r="I17" s="29">
        <v>12625</v>
      </c>
      <c r="J17" s="29">
        <v>0</v>
      </c>
      <c r="K17" s="29">
        <v>0</v>
      </c>
      <c r="L17" s="29">
        <v>0</v>
      </c>
      <c r="M17" s="29">
        <v>0</v>
      </c>
      <c r="N17" s="30">
        <v>6053</v>
      </c>
      <c r="O17" s="31" t="s">
        <v>49</v>
      </c>
      <c r="P17" s="32">
        <v>0</v>
      </c>
      <c r="Q17" s="32">
        <v>0</v>
      </c>
      <c r="R17" s="32">
        <v>1</v>
      </c>
      <c r="S17" s="32">
        <v>6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8</v>
      </c>
      <c r="Y17" s="34">
        <f t="shared" si="1"/>
        <v>193662</v>
      </c>
    </row>
    <row r="18" spans="1:25" x14ac:dyDescent="0.3">
      <c r="A18" s="25" t="s">
        <v>44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54000</v>
      </c>
      <c r="I18" s="29">
        <v>78114</v>
      </c>
      <c r="J18" s="29">
        <v>0</v>
      </c>
      <c r="K18" s="29">
        <v>0</v>
      </c>
      <c r="L18" s="29">
        <v>0</v>
      </c>
      <c r="M18" s="29">
        <v>0</v>
      </c>
      <c r="N18" s="30">
        <v>8199</v>
      </c>
      <c r="O18" s="31" t="s">
        <v>56</v>
      </c>
      <c r="P18" s="32">
        <v>0</v>
      </c>
      <c r="Q18" s="32">
        <v>3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3</v>
      </c>
      <c r="Y18" s="34">
        <f t="shared" si="1"/>
        <v>140313</v>
      </c>
    </row>
    <row r="19" spans="1:25" x14ac:dyDescent="0.3">
      <c r="A19" s="25" t="s">
        <v>44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344916</v>
      </c>
      <c r="I19" s="29">
        <v>66884</v>
      </c>
      <c r="J19" s="29">
        <v>0</v>
      </c>
      <c r="K19" s="29">
        <v>0</v>
      </c>
      <c r="L19" s="29">
        <v>0</v>
      </c>
      <c r="M19" s="29">
        <v>0</v>
      </c>
      <c r="N19" s="30">
        <v>24577</v>
      </c>
      <c r="O19" s="31" t="s">
        <v>56</v>
      </c>
      <c r="P19" s="32">
        <v>0</v>
      </c>
      <c r="Q19" s="32">
        <v>13</v>
      </c>
      <c r="R19" s="32">
        <v>3</v>
      </c>
      <c r="S19" s="32">
        <v>1</v>
      </c>
      <c r="T19" s="32">
        <v>1</v>
      </c>
      <c r="U19" s="32">
        <v>0</v>
      </c>
      <c r="V19" s="32">
        <v>0</v>
      </c>
      <c r="W19" s="32">
        <v>0</v>
      </c>
      <c r="X19" s="33">
        <f t="shared" si="0"/>
        <v>18</v>
      </c>
      <c r="Y19" s="34">
        <f t="shared" si="1"/>
        <v>436377</v>
      </c>
    </row>
    <row r="20" spans="1:25" x14ac:dyDescent="0.3">
      <c r="A20" s="25" t="s">
        <v>44</v>
      </c>
      <c r="B20" s="25" t="s">
        <v>66</v>
      </c>
      <c r="C20" s="26" t="s">
        <v>67</v>
      </c>
      <c r="D20" s="26">
        <v>2025</v>
      </c>
      <c r="E20" s="26" t="s">
        <v>68</v>
      </c>
      <c r="F20" s="27" t="s">
        <v>40</v>
      </c>
      <c r="G20" s="28">
        <v>0</v>
      </c>
      <c r="H20" s="29">
        <v>0</v>
      </c>
      <c r="I20" s="29">
        <v>327861</v>
      </c>
      <c r="J20" s="29">
        <v>0</v>
      </c>
      <c r="K20" s="29">
        <v>0</v>
      </c>
      <c r="L20" s="29">
        <v>0</v>
      </c>
      <c r="M20" s="29">
        <v>0</v>
      </c>
      <c r="N20" s="30">
        <v>32652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360513</v>
      </c>
    </row>
    <row r="21" spans="1:25" x14ac:dyDescent="0.3">
      <c r="A21" s="25" t="s">
        <v>44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203004</v>
      </c>
      <c r="I21" s="29">
        <v>7702</v>
      </c>
      <c r="J21" s="29">
        <v>0</v>
      </c>
      <c r="K21" s="29">
        <v>0</v>
      </c>
      <c r="L21" s="29">
        <v>0</v>
      </c>
      <c r="M21" s="29">
        <v>0</v>
      </c>
      <c r="N21" s="30">
        <v>12294</v>
      </c>
      <c r="O21" s="31" t="s">
        <v>56</v>
      </c>
      <c r="P21" s="32">
        <v>0</v>
      </c>
      <c r="Q21" s="32">
        <v>0</v>
      </c>
      <c r="R21" s="32">
        <v>0</v>
      </c>
      <c r="S21" s="32">
        <v>5</v>
      </c>
      <c r="T21" s="32">
        <v>3</v>
      </c>
      <c r="U21" s="32">
        <v>0</v>
      </c>
      <c r="V21" s="32">
        <v>0</v>
      </c>
      <c r="W21" s="32">
        <v>0</v>
      </c>
      <c r="X21" s="33">
        <f t="shared" si="0"/>
        <v>8</v>
      </c>
      <c r="Y21" s="34">
        <f t="shared" si="1"/>
        <v>223000</v>
      </c>
    </row>
    <row r="22" spans="1:25" x14ac:dyDescent="0.3">
      <c r="A22" s="25" t="s">
        <v>53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280284</v>
      </c>
      <c r="I22" s="29">
        <v>40303</v>
      </c>
      <c r="J22" s="29">
        <v>0</v>
      </c>
      <c r="K22" s="29">
        <v>0</v>
      </c>
      <c r="L22" s="29">
        <v>0</v>
      </c>
      <c r="M22" s="29">
        <v>0</v>
      </c>
      <c r="N22" s="30">
        <v>14007</v>
      </c>
      <c r="O22" s="31" t="s">
        <v>56</v>
      </c>
      <c r="P22" s="32">
        <v>0</v>
      </c>
      <c r="Q22" s="32">
        <v>0</v>
      </c>
      <c r="R22" s="32">
        <v>4</v>
      </c>
      <c r="S22" s="32">
        <v>5</v>
      </c>
      <c r="T22" s="32">
        <v>3</v>
      </c>
      <c r="U22" s="32">
        <v>0</v>
      </c>
      <c r="V22" s="32">
        <v>0</v>
      </c>
      <c r="W22" s="32">
        <v>0</v>
      </c>
      <c r="X22" s="33">
        <f t="shared" si="0"/>
        <v>12</v>
      </c>
      <c r="Y22" s="34">
        <f t="shared" si="1"/>
        <v>334594</v>
      </c>
    </row>
    <row r="23" spans="1:25" x14ac:dyDescent="0.3">
      <c r="A23" s="25" t="s">
        <v>73</v>
      </c>
      <c r="B23" s="25" t="s">
        <v>74</v>
      </c>
      <c r="C23" s="26" t="s">
        <v>75</v>
      </c>
      <c r="D23" s="26">
        <v>2025</v>
      </c>
      <c r="E23" s="26" t="s">
        <v>76</v>
      </c>
      <c r="F23" s="27" t="s">
        <v>40</v>
      </c>
      <c r="G23" s="28">
        <v>25272</v>
      </c>
      <c r="H23" s="29">
        <v>116460</v>
      </c>
      <c r="I23" s="29">
        <v>26424</v>
      </c>
      <c r="J23" s="29">
        <v>0</v>
      </c>
      <c r="K23" s="29">
        <v>0</v>
      </c>
      <c r="L23" s="29">
        <v>0</v>
      </c>
      <c r="M23" s="29">
        <v>0</v>
      </c>
      <c r="N23" s="30">
        <v>15892</v>
      </c>
      <c r="O23" s="31" t="s">
        <v>56</v>
      </c>
      <c r="P23" s="32">
        <v>3</v>
      </c>
      <c r="Q23" s="32">
        <v>1</v>
      </c>
      <c r="R23" s="32">
        <v>3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7</v>
      </c>
      <c r="Y23" s="34">
        <f t="shared" si="1"/>
        <v>184048</v>
      </c>
    </row>
    <row r="24" spans="1:25" x14ac:dyDescent="0.3">
      <c r="A24" s="25" t="s">
        <v>53</v>
      </c>
      <c r="B24" s="25" t="s">
        <v>77</v>
      </c>
      <c r="C24" s="26" t="s">
        <v>78</v>
      </c>
      <c r="D24" s="26">
        <v>2025</v>
      </c>
      <c r="E24" s="26" t="s">
        <v>68</v>
      </c>
      <c r="F24" s="27" t="s">
        <v>79</v>
      </c>
      <c r="G24" s="28">
        <v>0</v>
      </c>
      <c r="H24" s="29">
        <v>0</v>
      </c>
      <c r="I24" s="29">
        <v>259544</v>
      </c>
      <c r="J24" s="29">
        <v>0</v>
      </c>
      <c r="K24" s="29">
        <v>20000</v>
      </c>
      <c r="L24" s="29">
        <v>0</v>
      </c>
      <c r="M24" s="29">
        <v>0</v>
      </c>
      <c r="N24" s="30">
        <v>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279544</v>
      </c>
    </row>
    <row r="25" spans="1:25" x14ac:dyDescent="0.3">
      <c r="A25" s="25" t="s">
        <v>73</v>
      </c>
      <c r="B25" s="25" t="s">
        <v>80</v>
      </c>
      <c r="C25" s="26" t="s">
        <v>81</v>
      </c>
      <c r="D25" s="26">
        <v>2025</v>
      </c>
      <c r="E25" s="26" t="s">
        <v>76</v>
      </c>
      <c r="F25" s="27" t="s">
        <v>82</v>
      </c>
      <c r="G25" s="28">
        <v>57564</v>
      </c>
      <c r="H25" s="29">
        <v>388776</v>
      </c>
      <c r="I25" s="29">
        <v>198393</v>
      </c>
      <c r="J25" s="29">
        <v>0</v>
      </c>
      <c r="K25" s="29">
        <v>0</v>
      </c>
      <c r="L25" s="29">
        <v>0</v>
      </c>
      <c r="M25" s="29">
        <v>0</v>
      </c>
      <c r="N25" s="30">
        <v>56606</v>
      </c>
      <c r="O25" s="31" t="s">
        <v>56</v>
      </c>
      <c r="P25" s="32">
        <v>12</v>
      </c>
      <c r="Q25" s="32">
        <v>8</v>
      </c>
      <c r="R25" s="32">
        <v>2</v>
      </c>
      <c r="S25" s="32">
        <v>2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24</v>
      </c>
      <c r="Y25" s="34">
        <f t="shared" si="1"/>
        <v>701339</v>
      </c>
    </row>
    <row r="26" spans="1:25" x14ac:dyDescent="0.3">
      <c r="A26" s="25" t="s">
        <v>83</v>
      </c>
      <c r="B26" s="25" t="s">
        <v>84</v>
      </c>
      <c r="C26" s="26" t="s">
        <v>85</v>
      </c>
      <c r="D26" s="26">
        <v>2025</v>
      </c>
      <c r="E26" s="26" t="s">
        <v>68</v>
      </c>
      <c r="F26" s="27" t="s">
        <v>82</v>
      </c>
      <c r="G26" s="28">
        <v>0</v>
      </c>
      <c r="H26" s="29">
        <v>0</v>
      </c>
      <c r="I26" s="29">
        <v>227273</v>
      </c>
      <c r="J26" s="29">
        <v>0</v>
      </c>
      <c r="K26" s="29">
        <v>0</v>
      </c>
      <c r="L26" s="29">
        <v>0</v>
      </c>
      <c r="M26" s="29">
        <v>0</v>
      </c>
      <c r="N26" s="30">
        <v>22727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250000</v>
      </c>
    </row>
    <row r="27" spans="1:25" x14ac:dyDescent="0.3">
      <c r="A27" s="25" t="s">
        <v>53</v>
      </c>
      <c r="B27" s="25" t="s">
        <v>86</v>
      </c>
      <c r="C27" s="26" t="s">
        <v>87</v>
      </c>
      <c r="D27" s="26">
        <v>2025</v>
      </c>
      <c r="E27" s="26" t="s">
        <v>39</v>
      </c>
      <c r="F27" s="27" t="s">
        <v>79</v>
      </c>
      <c r="G27" s="28">
        <v>0</v>
      </c>
      <c r="H27" s="29">
        <v>288708</v>
      </c>
      <c r="I27" s="29">
        <v>41449</v>
      </c>
      <c r="J27" s="29">
        <v>0</v>
      </c>
      <c r="K27" s="29">
        <v>0</v>
      </c>
      <c r="L27" s="29">
        <v>0</v>
      </c>
      <c r="M27" s="29">
        <v>0</v>
      </c>
      <c r="N27" s="30">
        <v>4672</v>
      </c>
      <c r="O27" s="31" t="s">
        <v>56</v>
      </c>
      <c r="P27" s="32">
        <v>0</v>
      </c>
      <c r="Q27" s="32">
        <v>0</v>
      </c>
      <c r="R27" s="32">
        <v>3</v>
      </c>
      <c r="S27" s="32">
        <v>3</v>
      </c>
      <c r="T27" s="32">
        <v>3</v>
      </c>
      <c r="U27" s="32">
        <v>2</v>
      </c>
      <c r="V27" s="32">
        <v>0</v>
      </c>
      <c r="W27" s="32">
        <v>0</v>
      </c>
      <c r="X27" s="33">
        <f t="shared" si="0"/>
        <v>11</v>
      </c>
      <c r="Y27" s="34">
        <f t="shared" si="1"/>
        <v>334829</v>
      </c>
    </row>
    <row r="28" spans="1:25" x14ac:dyDescent="0.3">
      <c r="A28" s="25" t="s">
        <v>88</v>
      </c>
      <c r="B28" s="25" t="s">
        <v>89</v>
      </c>
      <c r="C28" s="26" t="s">
        <v>90</v>
      </c>
      <c r="D28" s="26">
        <v>2025</v>
      </c>
      <c r="E28" s="26" t="s">
        <v>76</v>
      </c>
      <c r="F28" s="27" t="s">
        <v>40</v>
      </c>
      <c r="G28" s="28">
        <v>6000</v>
      </c>
      <c r="H28" s="29">
        <v>182616</v>
      </c>
      <c r="I28" s="29">
        <v>43812</v>
      </c>
      <c r="J28" s="29">
        <v>0</v>
      </c>
      <c r="K28" s="29">
        <v>0</v>
      </c>
      <c r="L28" s="29">
        <v>0</v>
      </c>
      <c r="M28" s="29">
        <v>0</v>
      </c>
      <c r="N28" s="30">
        <v>11268</v>
      </c>
      <c r="O28" s="31" t="s">
        <v>56</v>
      </c>
      <c r="P28" s="32">
        <v>0</v>
      </c>
      <c r="Q28" s="32">
        <v>0</v>
      </c>
      <c r="R28" s="32">
        <v>1</v>
      </c>
      <c r="S28" s="32">
        <v>6</v>
      </c>
      <c r="T28" s="32">
        <v>1</v>
      </c>
      <c r="U28" s="32">
        <v>0</v>
      </c>
      <c r="V28" s="32">
        <v>0</v>
      </c>
      <c r="W28" s="32">
        <v>0</v>
      </c>
      <c r="X28" s="33">
        <f t="shared" si="0"/>
        <v>8</v>
      </c>
      <c r="Y28" s="34">
        <f t="shared" si="1"/>
        <v>243696</v>
      </c>
    </row>
    <row r="29" spans="1:25" x14ac:dyDescent="0.3">
      <c r="A29" s="25" t="s">
        <v>53</v>
      </c>
      <c r="B29" s="25" t="s">
        <v>91</v>
      </c>
      <c r="C29" s="26" t="s">
        <v>92</v>
      </c>
      <c r="D29" s="26">
        <v>2025</v>
      </c>
      <c r="E29" s="26" t="s">
        <v>39</v>
      </c>
      <c r="F29" s="27" t="s">
        <v>79</v>
      </c>
      <c r="G29" s="28">
        <v>0</v>
      </c>
      <c r="H29" s="29">
        <v>165552</v>
      </c>
      <c r="I29" s="29">
        <v>47665</v>
      </c>
      <c r="J29" s="29">
        <v>0</v>
      </c>
      <c r="K29" s="29">
        <v>0</v>
      </c>
      <c r="L29" s="29">
        <v>0</v>
      </c>
      <c r="M29" s="29">
        <v>0</v>
      </c>
      <c r="N29" s="30">
        <v>20300</v>
      </c>
      <c r="O29" s="31" t="s">
        <v>56</v>
      </c>
      <c r="P29" s="32">
        <v>0</v>
      </c>
      <c r="Q29" s="32">
        <v>0</v>
      </c>
      <c r="R29" s="32">
        <v>4</v>
      </c>
      <c r="S29" s="32">
        <v>4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8</v>
      </c>
      <c r="Y29" s="34">
        <f t="shared" si="1"/>
        <v>233517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</sheetData>
  <autoFilter ref="A10:Y10" xr:uid="{D8D8FB2B-B9A4-4F6E-AED9-B3B031FEBF12}"/>
  <conditionalFormatting sqref="D11:D39">
    <cfRule type="expression" dxfId="2" priority="1">
      <formula>OR($D11&gt;2025,AND($D11&lt;2025,$D11&lt;&gt;""))</formula>
    </cfRule>
  </conditionalFormatting>
  <conditionalFormatting sqref="Y11:Y3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9 M11:M39 K11:K39 I11:I39 G11:G39" xr:uid="{3D6B3A9F-11DA-44A0-88F8-FBB6A3A13D45}">
      <formula1>"FMR, Actual Rent"</formula1>
    </dataValidation>
    <dataValidation type="list" allowBlank="1" showInputMessage="1" showErrorMessage="1" sqref="F11:F39" xr:uid="{89DFAC10-920E-4E26-B55C-258CF33573BB}">
      <formula1>"DV, YHDP"</formula1>
    </dataValidation>
    <dataValidation type="list" allowBlank="1" showInputMessage="1" showErrorMessage="1" sqref="E11:E39" xr:uid="{48777168-DCB5-4114-A664-E3A0268D86BD}">
      <formula1>"PH, TH, Joint TH &amp; PH-RRH, HMIS, SSO, TRA, PRA, SRA, S+C/SRO"</formula1>
    </dataValidation>
    <dataValidation allowBlank="1" showErrorMessage="1" sqref="A10:Y10" xr:uid="{293AAF32-FCA6-4CC1-9650-2C046771A44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2024-08-01T18:27:17Z</dcterms:created>
  <dcterms:modified xsi:type="dcterms:W3CDTF">2024-08-01T18:54:33Z</dcterms:modified>
</cp:coreProperties>
</file>