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OR-500\"/>
    </mc:Choice>
  </mc:AlternateContent>
  <xr:revisionPtr revIDLastSave="0" documentId="13_ncr:1_{254221CB-763C-4723-AFAB-084531949201}" xr6:coauthVersionLast="47" xr6:coauthVersionMax="47" xr10:uidLastSave="{00000000-0000-0000-0000-000000000000}"/>
  <bookViews>
    <workbookView xWindow="10440" yWindow="5808" windowWidth="29436" windowHeight="16176" xr2:uid="{6937D3B0-45E3-449B-A00E-4E23F67F79E8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3" i="1" l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<sst xmlns="http://schemas.openxmlformats.org/spreadsheetml/2006/main" count="185" uniqueCount="96">
  <si>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</si>
  <si>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</si>
  <si>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</si>
  <si>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</si>
  <si>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</si>
  <si>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</si>
  <si>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</si>
  <si>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</si>
  <si>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</si>
  <si>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</si>
  <si>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</si>
  <si>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</si>
  <si>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</si>
  <si>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</si>
  <si>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</si>
  <si>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</si>
  <si>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</si>
  <si>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</si>
  <si>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</si>
  <si>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</si>
  <si>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</si>
  <si>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</si>
  <si>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</si>
  <si>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</si>
  <si>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</si>
  <si>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</si>
  <si>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</si>
  <si>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</si>
  <si>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</si>
  <si>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</si>
  <si>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</si>
  <si>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</si>
  <si>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</si>
  <si>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</si>
  <si>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</si>
  <si>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OR-505</t>
  </si>
  <si>
    <t>Community Services Consortium</t>
  </si>
  <si>
    <t>CSC Supportive Housing RRH Consolidated</t>
  </si>
  <si>
    <t>OR0063L0E052314</t>
  </si>
  <si>
    <t>PH</t>
  </si>
  <si>
    <t/>
  </si>
  <si>
    <t>FMR</t>
  </si>
  <si>
    <t>Portland</t>
  </si>
  <si>
    <t>Oregon Balance of State CoC</t>
  </si>
  <si>
    <t>Community Action Partnership of Oregon (CAPO)</t>
  </si>
  <si>
    <t>United Community Action Network</t>
  </si>
  <si>
    <t>UCAN Rent and Support PH-RRH 2023</t>
  </si>
  <si>
    <t>OR0064L0E052316</t>
  </si>
  <si>
    <t>Tillamook County Community Action Resource Enterprises Inc.</t>
  </si>
  <si>
    <t>CARE Homeless PH-RRH FY 2023</t>
  </si>
  <si>
    <t>OR0066L0E052316</t>
  </si>
  <si>
    <t>Community Action Team, Inc</t>
  </si>
  <si>
    <t>CAT Permanent Housing Program PH</t>
  </si>
  <si>
    <t>OR0067L0E052316</t>
  </si>
  <si>
    <t>Community Action Program of East Central Oregon</t>
  </si>
  <si>
    <t>Oregon Balance of State Coc (OR-505)</t>
  </si>
  <si>
    <t>OR0069L0E052316</t>
  </si>
  <si>
    <t>Actual Rent</t>
  </si>
  <si>
    <t>Community Action Partnership of Oregon</t>
  </si>
  <si>
    <t>OR-505 CoC HMIS Consolidated Grant 2024</t>
  </si>
  <si>
    <t>OR0074L0E052316</t>
  </si>
  <si>
    <t>UCAN ROLS PH - 2023</t>
  </si>
  <si>
    <t>OR0080L0E052316</t>
  </si>
  <si>
    <t>Clatsop Community Action</t>
  </si>
  <si>
    <t>Oregon Balance of State ( OR-505)</t>
  </si>
  <si>
    <t>OR0082L0E052316</t>
  </si>
  <si>
    <t>CAT St. Helens PH-RRH Consolidated</t>
  </si>
  <si>
    <t>OR0083L0E052316</t>
  </si>
  <si>
    <t>Yamhill Community Action Partnership</t>
  </si>
  <si>
    <t>YCAP Stabilization and Self-Reliance PH-RRH FY2023</t>
  </si>
  <si>
    <t>OR0084L0E052316</t>
  </si>
  <si>
    <t>UCAN CARE for Independent Living PH- 2023</t>
  </si>
  <si>
    <t>OR0125L0E052313</t>
  </si>
  <si>
    <t>OR0148L0E052312</t>
  </si>
  <si>
    <t>OR0150L0E052312</t>
  </si>
  <si>
    <t>CAT New Beginnings</t>
  </si>
  <si>
    <t>OR0171L0E052311</t>
  </si>
  <si>
    <t>YCAP Open Door PSH Bonus FY2023</t>
  </si>
  <si>
    <t>OR0233L0E052307</t>
  </si>
  <si>
    <t>OR0245L0E052306</t>
  </si>
  <si>
    <t>YCAP DV RRH FY2023</t>
  </si>
  <si>
    <t>OR0264L0E052305</t>
  </si>
  <si>
    <t>CAT FISH DV Bonus RRH</t>
  </si>
  <si>
    <t>OR0265L0E052305</t>
  </si>
  <si>
    <t>DV</t>
  </si>
  <si>
    <t>Corvallis Homeless Shelter Coalition</t>
  </si>
  <si>
    <t>CSC Corvallis PSH</t>
  </si>
  <si>
    <t>OR0285L0E052304</t>
  </si>
  <si>
    <t>YCAP Safe Housing PSH Bonus FY2023</t>
  </si>
  <si>
    <t>OR0292L0E052304</t>
  </si>
  <si>
    <t>OR0327L0E052302</t>
  </si>
  <si>
    <t>OR-505 ROCC HMIS CE FY2023</t>
  </si>
  <si>
    <t>OR0328L0E052302</t>
  </si>
  <si>
    <t>Community Connection of Northeast Oregon, Inc.</t>
  </si>
  <si>
    <t>CofC PH RRH</t>
  </si>
  <si>
    <t>OR0363L0E052301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</si>
</sst>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4243E-1A28-45E9-957A-189A75C9ACEF}">
  <sheetPr codeName="Sheet298">
    <pageSetUpPr fitToPage="1"/>
  </sheetPr>
  <dimension ref="A1:DF4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311309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2719140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208812</v>
      </c>
      <c r="I11" s="29">
        <v>37650</v>
      </c>
      <c r="J11" s="29">
        <v>0</v>
      </c>
      <c r="K11" s="29">
        <v>0</v>
      </c>
      <c r="L11" s="29">
        <v>0</v>
      </c>
      <c r="M11" s="29">
        <v>0</v>
      </c>
      <c r="N11" s="30">
        <v>11280</v>
      </c>
      <c r="O11" s="31" t="s">
        <v>41</v>
      </c>
      <c r="P11" s="32">
        <v>0</v>
      </c>
      <c r="Q11" s="32">
        <v>0</v>
      </c>
      <c r="R11" s="32">
        <v>8</v>
      </c>
      <c r="S11" s="32">
        <v>6</v>
      </c>
      <c r="T11" s="32">
        <v>1</v>
      </c>
      <c r="U11" s="32">
        <v>0</v>
      </c>
      <c r="V11" s="32">
        <v>0</v>
      </c>
      <c r="W11" s="32">
        <v>0</v>
      </c>
      <c r="X11" s="33">
        <f t="shared" ref="X11:X43" si="0">SUM(P11:W11)</f>
        <v>15</v>
      </c>
      <c r="Y11" s="34">
        <f t="shared" ref="Y11:Y43" si="1">SUM(G11:N11)</f>
        <v>257742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129336</v>
      </c>
      <c r="I12" s="29">
        <v>17936</v>
      </c>
      <c r="J12" s="29">
        <v>0</v>
      </c>
      <c r="K12" s="29">
        <v>0</v>
      </c>
      <c r="L12" s="29">
        <v>0</v>
      </c>
      <c r="M12" s="29">
        <v>0</v>
      </c>
      <c r="N12" s="30">
        <v>5861</v>
      </c>
      <c r="O12" s="31" t="s">
        <v>41</v>
      </c>
      <c r="P12" s="32">
        <v>0</v>
      </c>
      <c r="Q12" s="32">
        <v>0</v>
      </c>
      <c r="R12" s="32">
        <v>1</v>
      </c>
      <c r="S12" s="32">
        <v>4</v>
      </c>
      <c r="T12" s="32">
        <v>3</v>
      </c>
      <c r="U12" s="32">
        <v>0</v>
      </c>
      <c r="V12" s="32">
        <v>0</v>
      </c>
      <c r="W12" s="32">
        <v>0</v>
      </c>
      <c r="X12" s="33">
        <f t="shared" si="0"/>
        <v>8</v>
      </c>
      <c r="Y12" s="34">
        <f t="shared" si="1"/>
        <v>153133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29952</v>
      </c>
      <c r="I13" s="29">
        <v>3781</v>
      </c>
      <c r="J13" s="29">
        <v>0</v>
      </c>
      <c r="K13" s="29">
        <v>0</v>
      </c>
      <c r="L13" s="29">
        <v>0</v>
      </c>
      <c r="M13" s="29">
        <v>0</v>
      </c>
      <c r="N13" s="30">
        <v>1557</v>
      </c>
      <c r="O13" s="31" t="s">
        <v>41</v>
      </c>
      <c r="P13" s="32">
        <v>0</v>
      </c>
      <c r="Q13" s="32">
        <v>0</v>
      </c>
      <c r="R13" s="32">
        <v>3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3">
        <f t="shared" si="0"/>
        <v>3</v>
      </c>
      <c r="Y13" s="34">
        <f t="shared" si="1"/>
        <v>35290</v>
      </c>
    </row>
    <row r="14" spans="1:25" x14ac:dyDescent="0.3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154560</v>
      </c>
      <c r="I14" s="29">
        <v>14000</v>
      </c>
      <c r="J14" s="29">
        <v>0</v>
      </c>
      <c r="K14" s="29">
        <v>0</v>
      </c>
      <c r="L14" s="29">
        <v>0</v>
      </c>
      <c r="M14" s="29">
        <v>0</v>
      </c>
      <c r="N14" s="30">
        <v>6934</v>
      </c>
      <c r="O14" s="31" t="s">
        <v>41</v>
      </c>
      <c r="P14" s="32">
        <v>0</v>
      </c>
      <c r="Q14" s="32">
        <v>0</v>
      </c>
      <c r="R14" s="32">
        <v>8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3">
        <f t="shared" si="0"/>
        <v>8</v>
      </c>
      <c r="Y14" s="34">
        <f t="shared" si="1"/>
        <v>175494</v>
      </c>
    </row>
    <row r="15" spans="1:25" x14ac:dyDescent="0.3">
      <c r="A15" s="25" t="s">
        <v>54</v>
      </c>
      <c r="B15" s="25" t="s">
        <v>55</v>
      </c>
      <c r="C15" s="26" t="s">
        <v>56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128124</v>
      </c>
      <c r="I15" s="29">
        <v>18789</v>
      </c>
      <c r="J15" s="29">
        <v>0</v>
      </c>
      <c r="K15" s="29">
        <v>0</v>
      </c>
      <c r="L15" s="29">
        <v>0</v>
      </c>
      <c r="M15" s="29">
        <v>0</v>
      </c>
      <c r="N15" s="30">
        <v>4509</v>
      </c>
      <c r="O15" s="31" t="s">
        <v>57</v>
      </c>
      <c r="P15" s="32">
        <v>0</v>
      </c>
      <c r="Q15" s="32">
        <v>2</v>
      </c>
      <c r="R15" s="32">
        <v>2</v>
      </c>
      <c r="S15" s="32">
        <v>4</v>
      </c>
      <c r="T15" s="32">
        <v>3</v>
      </c>
      <c r="U15" s="32">
        <v>0</v>
      </c>
      <c r="V15" s="32">
        <v>0</v>
      </c>
      <c r="W15" s="32">
        <v>0</v>
      </c>
      <c r="X15" s="33">
        <f t="shared" si="0"/>
        <v>11</v>
      </c>
      <c r="Y15" s="34">
        <f t="shared" si="1"/>
        <v>151422</v>
      </c>
    </row>
    <row r="16" spans="1:25" x14ac:dyDescent="0.3">
      <c r="A16" s="25" t="s">
        <v>58</v>
      </c>
      <c r="B16" s="25" t="s">
        <v>59</v>
      </c>
      <c r="C16" s="26" t="s">
        <v>60</v>
      </c>
      <c r="D16" s="26">
        <v>2025</v>
      </c>
      <c r="E16" s="26" t="s">
        <v>20</v>
      </c>
      <c r="F16" s="27" t="s">
        <v>40</v>
      </c>
      <c r="G16" s="28">
        <v>0</v>
      </c>
      <c r="H16" s="29">
        <v>0</v>
      </c>
      <c r="I16" s="29">
        <v>0</v>
      </c>
      <c r="J16" s="29">
        <v>0</v>
      </c>
      <c r="K16" s="29">
        <v>97000</v>
      </c>
      <c r="L16" s="29">
        <v>0</v>
      </c>
      <c r="M16" s="29">
        <v>0</v>
      </c>
      <c r="N16" s="30">
        <v>3000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100000</v>
      </c>
    </row>
    <row r="17" spans="1:25" x14ac:dyDescent="0.3">
      <c r="A17" s="25" t="s">
        <v>45</v>
      </c>
      <c r="B17" s="25" t="s">
        <v>61</v>
      </c>
      <c r="C17" s="26" t="s">
        <v>62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202548</v>
      </c>
      <c r="I17" s="29">
        <v>10228</v>
      </c>
      <c r="J17" s="29">
        <v>0</v>
      </c>
      <c r="K17" s="29">
        <v>0</v>
      </c>
      <c r="L17" s="29">
        <v>0</v>
      </c>
      <c r="M17" s="29">
        <v>0</v>
      </c>
      <c r="N17" s="30">
        <v>6450</v>
      </c>
      <c r="O17" s="31" t="s">
        <v>41</v>
      </c>
      <c r="P17" s="32">
        <v>0</v>
      </c>
      <c r="Q17" s="32">
        <v>0</v>
      </c>
      <c r="R17" s="32">
        <v>8</v>
      </c>
      <c r="S17" s="32">
        <v>2</v>
      </c>
      <c r="T17" s="32">
        <v>1</v>
      </c>
      <c r="U17" s="32">
        <v>0</v>
      </c>
      <c r="V17" s="32">
        <v>0</v>
      </c>
      <c r="W17" s="32">
        <v>0</v>
      </c>
      <c r="X17" s="33">
        <f t="shared" si="0"/>
        <v>11</v>
      </c>
      <c r="Y17" s="34">
        <f t="shared" si="1"/>
        <v>219226</v>
      </c>
    </row>
    <row r="18" spans="1:25" x14ac:dyDescent="0.3">
      <c r="A18" s="25" t="s">
        <v>63</v>
      </c>
      <c r="B18" s="25" t="s">
        <v>64</v>
      </c>
      <c r="C18" s="26" t="s">
        <v>65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28272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0">
        <v>1035</v>
      </c>
      <c r="O18" s="31" t="s">
        <v>41</v>
      </c>
      <c r="P18" s="32">
        <v>0</v>
      </c>
      <c r="Q18" s="32">
        <v>0</v>
      </c>
      <c r="R18" s="32">
        <v>0</v>
      </c>
      <c r="S18" s="32">
        <v>2</v>
      </c>
      <c r="T18" s="32">
        <v>0</v>
      </c>
      <c r="U18" s="32">
        <v>0</v>
      </c>
      <c r="V18" s="32">
        <v>0</v>
      </c>
      <c r="W18" s="32">
        <v>0</v>
      </c>
      <c r="X18" s="33">
        <f t="shared" si="0"/>
        <v>2</v>
      </c>
      <c r="Y18" s="34">
        <f t="shared" si="1"/>
        <v>29307</v>
      </c>
    </row>
    <row r="19" spans="1:25" x14ac:dyDescent="0.3">
      <c r="A19" s="25" t="s">
        <v>51</v>
      </c>
      <c r="B19" s="25" t="s">
        <v>66</v>
      </c>
      <c r="C19" s="26" t="s">
        <v>67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246648</v>
      </c>
      <c r="I19" s="29">
        <v>20000</v>
      </c>
      <c r="J19" s="29">
        <v>0</v>
      </c>
      <c r="K19" s="29">
        <v>0</v>
      </c>
      <c r="L19" s="29">
        <v>0</v>
      </c>
      <c r="M19" s="29">
        <v>0</v>
      </c>
      <c r="N19" s="30">
        <v>7176</v>
      </c>
      <c r="O19" s="31" t="s">
        <v>41</v>
      </c>
      <c r="P19" s="32">
        <v>0</v>
      </c>
      <c r="Q19" s="32">
        <v>0</v>
      </c>
      <c r="R19" s="32">
        <v>5</v>
      </c>
      <c r="S19" s="32">
        <v>4</v>
      </c>
      <c r="T19" s="32">
        <v>2</v>
      </c>
      <c r="U19" s="32">
        <v>0</v>
      </c>
      <c r="V19" s="32">
        <v>0</v>
      </c>
      <c r="W19" s="32">
        <v>0</v>
      </c>
      <c r="X19" s="33">
        <f t="shared" si="0"/>
        <v>11</v>
      </c>
      <c r="Y19" s="34">
        <f t="shared" si="1"/>
        <v>273824</v>
      </c>
    </row>
    <row r="20" spans="1:25" x14ac:dyDescent="0.3">
      <c r="A20" s="25" t="s">
        <v>68</v>
      </c>
      <c r="B20" s="25" t="s">
        <v>69</v>
      </c>
      <c r="C20" s="26" t="s">
        <v>70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82776</v>
      </c>
      <c r="I20" s="29">
        <v>2688</v>
      </c>
      <c r="J20" s="29">
        <v>0</v>
      </c>
      <c r="K20" s="29">
        <v>0</v>
      </c>
      <c r="L20" s="29">
        <v>0</v>
      </c>
      <c r="M20" s="29">
        <v>0</v>
      </c>
      <c r="N20" s="30">
        <v>1262</v>
      </c>
      <c r="O20" s="31" t="s">
        <v>41</v>
      </c>
      <c r="P20" s="32">
        <v>0</v>
      </c>
      <c r="Q20" s="32">
        <v>0</v>
      </c>
      <c r="R20" s="32">
        <v>2</v>
      </c>
      <c r="S20" s="32">
        <v>2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4</v>
      </c>
      <c r="Y20" s="34">
        <f t="shared" si="1"/>
        <v>86726</v>
      </c>
    </row>
    <row r="21" spans="1:25" x14ac:dyDescent="0.3">
      <c r="A21" s="25" t="s">
        <v>45</v>
      </c>
      <c r="B21" s="25" t="s">
        <v>71</v>
      </c>
      <c r="C21" s="26" t="s">
        <v>72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49296</v>
      </c>
      <c r="I21" s="29">
        <v>3593</v>
      </c>
      <c r="J21" s="29">
        <v>0</v>
      </c>
      <c r="K21" s="29">
        <v>0</v>
      </c>
      <c r="L21" s="29">
        <v>0</v>
      </c>
      <c r="M21" s="29">
        <v>0</v>
      </c>
      <c r="N21" s="30">
        <v>2353</v>
      </c>
      <c r="O21" s="31" t="s">
        <v>57</v>
      </c>
      <c r="P21" s="32">
        <v>0</v>
      </c>
      <c r="Q21" s="32">
        <v>0</v>
      </c>
      <c r="R21" s="32">
        <v>2</v>
      </c>
      <c r="S21" s="32">
        <v>2</v>
      </c>
      <c r="T21" s="32">
        <v>0</v>
      </c>
      <c r="U21" s="32">
        <v>0</v>
      </c>
      <c r="V21" s="32">
        <v>0</v>
      </c>
      <c r="W21" s="32">
        <v>0</v>
      </c>
      <c r="X21" s="33">
        <f t="shared" si="0"/>
        <v>4</v>
      </c>
      <c r="Y21" s="34">
        <f t="shared" si="1"/>
        <v>55242</v>
      </c>
    </row>
    <row r="22" spans="1:25" x14ac:dyDescent="0.3">
      <c r="A22" s="25" t="s">
        <v>63</v>
      </c>
      <c r="B22" s="25" t="s">
        <v>64</v>
      </c>
      <c r="C22" s="26" t="s">
        <v>73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77580</v>
      </c>
      <c r="I22" s="29">
        <v>11232</v>
      </c>
      <c r="J22" s="29">
        <v>0</v>
      </c>
      <c r="K22" s="29">
        <v>0</v>
      </c>
      <c r="L22" s="29">
        <v>0</v>
      </c>
      <c r="M22" s="29">
        <v>0</v>
      </c>
      <c r="N22" s="30">
        <v>4148</v>
      </c>
      <c r="O22" s="31" t="s">
        <v>41</v>
      </c>
      <c r="P22" s="32">
        <v>0</v>
      </c>
      <c r="Q22" s="32">
        <v>0</v>
      </c>
      <c r="R22" s="32">
        <v>3</v>
      </c>
      <c r="S22" s="32">
        <v>3</v>
      </c>
      <c r="T22" s="32">
        <v>0</v>
      </c>
      <c r="U22" s="32">
        <v>0</v>
      </c>
      <c r="V22" s="32">
        <v>0</v>
      </c>
      <c r="W22" s="32">
        <v>0</v>
      </c>
      <c r="X22" s="33">
        <f t="shared" si="0"/>
        <v>6</v>
      </c>
      <c r="Y22" s="34">
        <f t="shared" si="1"/>
        <v>92960</v>
      </c>
    </row>
    <row r="23" spans="1:25" x14ac:dyDescent="0.3">
      <c r="A23" s="25" t="s">
        <v>54</v>
      </c>
      <c r="B23" s="25" t="s">
        <v>55</v>
      </c>
      <c r="C23" s="26" t="s">
        <v>74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41028</v>
      </c>
      <c r="I23" s="29">
        <v>4040</v>
      </c>
      <c r="J23" s="29">
        <v>0</v>
      </c>
      <c r="K23" s="29">
        <v>0</v>
      </c>
      <c r="L23" s="29">
        <v>0</v>
      </c>
      <c r="M23" s="29">
        <v>0</v>
      </c>
      <c r="N23" s="30">
        <v>2182</v>
      </c>
      <c r="O23" s="31" t="s">
        <v>57</v>
      </c>
      <c r="P23" s="32">
        <v>0</v>
      </c>
      <c r="Q23" s="32">
        <v>0</v>
      </c>
      <c r="R23" s="32">
        <v>1</v>
      </c>
      <c r="S23" s="32">
        <v>0</v>
      </c>
      <c r="T23" s="32">
        <v>2</v>
      </c>
      <c r="U23" s="32">
        <v>0</v>
      </c>
      <c r="V23" s="32">
        <v>0</v>
      </c>
      <c r="W23" s="32">
        <v>0</v>
      </c>
      <c r="X23" s="33">
        <f t="shared" si="0"/>
        <v>3</v>
      </c>
      <c r="Y23" s="34">
        <f t="shared" si="1"/>
        <v>47250</v>
      </c>
    </row>
    <row r="24" spans="1:25" x14ac:dyDescent="0.3">
      <c r="A24" s="25" t="s">
        <v>51</v>
      </c>
      <c r="B24" s="25" t="s">
        <v>75</v>
      </c>
      <c r="C24" s="26" t="s">
        <v>76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146232</v>
      </c>
      <c r="I24" s="29">
        <v>20000</v>
      </c>
      <c r="J24" s="29">
        <v>0</v>
      </c>
      <c r="K24" s="29">
        <v>0</v>
      </c>
      <c r="L24" s="29">
        <v>0</v>
      </c>
      <c r="M24" s="29">
        <v>0</v>
      </c>
      <c r="N24" s="30">
        <v>6288</v>
      </c>
      <c r="O24" s="31" t="s">
        <v>41</v>
      </c>
      <c r="P24" s="32">
        <v>0</v>
      </c>
      <c r="Q24" s="32">
        <v>0</v>
      </c>
      <c r="R24" s="32">
        <v>3</v>
      </c>
      <c r="S24" s="32">
        <v>4</v>
      </c>
      <c r="T24" s="32">
        <v>0</v>
      </c>
      <c r="U24" s="32">
        <v>0</v>
      </c>
      <c r="V24" s="32">
        <v>0</v>
      </c>
      <c r="W24" s="32">
        <v>0</v>
      </c>
      <c r="X24" s="33">
        <f t="shared" si="0"/>
        <v>7</v>
      </c>
      <c r="Y24" s="34">
        <f t="shared" si="1"/>
        <v>172520</v>
      </c>
    </row>
    <row r="25" spans="1:25" x14ac:dyDescent="0.3">
      <c r="A25" s="25" t="s">
        <v>68</v>
      </c>
      <c r="B25" s="25" t="s">
        <v>77</v>
      </c>
      <c r="C25" s="26" t="s">
        <v>78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85524</v>
      </c>
      <c r="I25" s="29">
        <v>5624</v>
      </c>
      <c r="J25" s="29">
        <v>0</v>
      </c>
      <c r="K25" s="29">
        <v>0</v>
      </c>
      <c r="L25" s="29">
        <v>0</v>
      </c>
      <c r="M25" s="29">
        <v>0</v>
      </c>
      <c r="N25" s="30">
        <v>0</v>
      </c>
      <c r="O25" s="31" t="s">
        <v>41</v>
      </c>
      <c r="P25" s="32">
        <v>0</v>
      </c>
      <c r="Q25" s="32">
        <v>0</v>
      </c>
      <c r="R25" s="32">
        <v>1</v>
      </c>
      <c r="S25" s="32">
        <v>3</v>
      </c>
      <c r="T25" s="32">
        <v>0</v>
      </c>
      <c r="U25" s="32">
        <v>0</v>
      </c>
      <c r="V25" s="32">
        <v>0</v>
      </c>
      <c r="W25" s="32">
        <v>0</v>
      </c>
      <c r="X25" s="33">
        <f t="shared" si="0"/>
        <v>4</v>
      </c>
      <c r="Y25" s="34">
        <f t="shared" si="1"/>
        <v>91148</v>
      </c>
    </row>
    <row r="26" spans="1:25" x14ac:dyDescent="0.3">
      <c r="A26" s="25" t="s">
        <v>63</v>
      </c>
      <c r="B26" s="25" t="s">
        <v>64</v>
      </c>
      <c r="C26" s="26" t="s">
        <v>79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58620</v>
      </c>
      <c r="I26" s="29">
        <v>9358</v>
      </c>
      <c r="J26" s="29">
        <v>0</v>
      </c>
      <c r="K26" s="29">
        <v>0</v>
      </c>
      <c r="L26" s="29">
        <v>0</v>
      </c>
      <c r="M26" s="29">
        <v>0</v>
      </c>
      <c r="N26" s="30">
        <v>2485</v>
      </c>
      <c r="O26" s="31" t="s">
        <v>41</v>
      </c>
      <c r="P26" s="32">
        <v>0</v>
      </c>
      <c r="Q26" s="32">
        <v>0</v>
      </c>
      <c r="R26" s="32">
        <v>5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3">
        <f t="shared" si="0"/>
        <v>5</v>
      </c>
      <c r="Y26" s="34">
        <f t="shared" si="1"/>
        <v>70463</v>
      </c>
    </row>
    <row r="27" spans="1:25" x14ac:dyDescent="0.3">
      <c r="A27" s="25" t="s">
        <v>68</v>
      </c>
      <c r="B27" s="25" t="s">
        <v>80</v>
      </c>
      <c r="C27" s="26" t="s">
        <v>81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60708</v>
      </c>
      <c r="I27" s="29">
        <v>5000</v>
      </c>
      <c r="J27" s="29">
        <v>0</v>
      </c>
      <c r="K27" s="29">
        <v>0</v>
      </c>
      <c r="L27" s="29">
        <v>0</v>
      </c>
      <c r="M27" s="29">
        <v>0</v>
      </c>
      <c r="N27" s="30">
        <v>4517</v>
      </c>
      <c r="O27" s="31" t="s">
        <v>41</v>
      </c>
      <c r="P27" s="32">
        <v>0</v>
      </c>
      <c r="Q27" s="32">
        <v>0</v>
      </c>
      <c r="R27" s="32">
        <v>2</v>
      </c>
      <c r="S27" s="32">
        <v>1</v>
      </c>
      <c r="T27" s="32">
        <v>0</v>
      </c>
      <c r="U27" s="32">
        <v>0</v>
      </c>
      <c r="V27" s="32">
        <v>0</v>
      </c>
      <c r="W27" s="32">
        <v>0</v>
      </c>
      <c r="X27" s="33">
        <f t="shared" si="0"/>
        <v>3</v>
      </c>
      <c r="Y27" s="34">
        <f t="shared" si="1"/>
        <v>70225</v>
      </c>
    </row>
    <row r="28" spans="1:25" x14ac:dyDescent="0.3">
      <c r="A28" s="25" t="s">
        <v>51</v>
      </c>
      <c r="B28" s="25" t="s">
        <v>82</v>
      </c>
      <c r="C28" s="26" t="s">
        <v>83</v>
      </c>
      <c r="D28" s="26">
        <v>2025</v>
      </c>
      <c r="E28" s="26" t="s">
        <v>39</v>
      </c>
      <c r="F28" s="27" t="s">
        <v>84</v>
      </c>
      <c r="G28" s="28">
        <v>0</v>
      </c>
      <c r="H28" s="29">
        <v>213252</v>
      </c>
      <c r="I28" s="29">
        <v>27420</v>
      </c>
      <c r="J28" s="29">
        <v>0</v>
      </c>
      <c r="K28" s="29">
        <v>0</v>
      </c>
      <c r="L28" s="29">
        <v>0</v>
      </c>
      <c r="M28" s="29">
        <v>0</v>
      </c>
      <c r="N28" s="30">
        <v>22000</v>
      </c>
      <c r="O28" s="31" t="s">
        <v>41</v>
      </c>
      <c r="P28" s="32">
        <v>0</v>
      </c>
      <c r="Q28" s="32">
        <v>0</v>
      </c>
      <c r="R28" s="32">
        <v>6</v>
      </c>
      <c r="S28" s="32">
        <v>4</v>
      </c>
      <c r="T28" s="32">
        <v>2</v>
      </c>
      <c r="U28" s="32">
        <v>0</v>
      </c>
      <c r="V28" s="32">
        <v>0</v>
      </c>
      <c r="W28" s="32">
        <v>0</v>
      </c>
      <c r="X28" s="33">
        <f t="shared" si="0"/>
        <v>12</v>
      </c>
      <c r="Y28" s="34">
        <f t="shared" si="1"/>
        <v>262672</v>
      </c>
    </row>
    <row r="29" spans="1:25" x14ac:dyDescent="0.3">
      <c r="A29" s="25" t="s">
        <v>85</v>
      </c>
      <c r="B29" s="25" t="s">
        <v>86</v>
      </c>
      <c r="C29" s="26" t="s">
        <v>87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56448</v>
      </c>
      <c r="I29" s="29">
        <v>29875</v>
      </c>
      <c r="J29" s="29">
        <v>0</v>
      </c>
      <c r="K29" s="29">
        <v>500</v>
      </c>
      <c r="L29" s="29">
        <v>0</v>
      </c>
      <c r="M29" s="29">
        <v>0</v>
      </c>
      <c r="N29" s="30">
        <v>6505</v>
      </c>
      <c r="O29" s="31" t="s">
        <v>41</v>
      </c>
      <c r="P29" s="32">
        <v>3</v>
      </c>
      <c r="Q29" s="32">
        <v>2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3">
        <f t="shared" si="0"/>
        <v>5</v>
      </c>
      <c r="Y29" s="34">
        <f t="shared" si="1"/>
        <v>93328</v>
      </c>
    </row>
    <row r="30" spans="1:25" x14ac:dyDescent="0.3">
      <c r="A30" s="25" t="s">
        <v>68</v>
      </c>
      <c r="B30" s="25" t="s">
        <v>88</v>
      </c>
      <c r="C30" s="26" t="s">
        <v>89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96600</v>
      </c>
      <c r="I30" s="29">
        <v>7000</v>
      </c>
      <c r="J30" s="29">
        <v>0</v>
      </c>
      <c r="K30" s="29">
        <v>0</v>
      </c>
      <c r="L30" s="29">
        <v>0</v>
      </c>
      <c r="M30" s="29">
        <v>0</v>
      </c>
      <c r="N30" s="30">
        <v>0</v>
      </c>
      <c r="O30" s="31" t="s">
        <v>41</v>
      </c>
      <c r="P30" s="32">
        <v>0</v>
      </c>
      <c r="Q30" s="32">
        <v>0</v>
      </c>
      <c r="R30" s="32">
        <v>5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3">
        <f t="shared" si="0"/>
        <v>5</v>
      </c>
      <c r="Y30" s="34">
        <f t="shared" si="1"/>
        <v>103600</v>
      </c>
    </row>
    <row r="31" spans="1:25" x14ac:dyDescent="0.3">
      <c r="A31" s="25" t="s">
        <v>63</v>
      </c>
      <c r="B31" s="25" t="s">
        <v>64</v>
      </c>
      <c r="C31" s="26" t="s">
        <v>90</v>
      </c>
      <c r="D31" s="26">
        <v>2025</v>
      </c>
      <c r="E31" s="26" t="s">
        <v>39</v>
      </c>
      <c r="F31" s="27" t="s">
        <v>84</v>
      </c>
      <c r="G31" s="28">
        <v>0</v>
      </c>
      <c r="H31" s="29">
        <v>28272</v>
      </c>
      <c r="I31" s="29">
        <v>16865</v>
      </c>
      <c r="J31" s="29">
        <v>0</v>
      </c>
      <c r="K31" s="29">
        <v>0</v>
      </c>
      <c r="L31" s="29">
        <v>0</v>
      </c>
      <c r="M31" s="29">
        <v>0</v>
      </c>
      <c r="N31" s="30">
        <v>3500</v>
      </c>
      <c r="O31" s="31" t="s">
        <v>41</v>
      </c>
      <c r="P31" s="32">
        <v>0</v>
      </c>
      <c r="Q31" s="32">
        <v>0</v>
      </c>
      <c r="R31" s="32">
        <v>0</v>
      </c>
      <c r="S31" s="32">
        <v>2</v>
      </c>
      <c r="T31" s="32">
        <v>0</v>
      </c>
      <c r="U31" s="32">
        <v>0</v>
      </c>
      <c r="V31" s="32">
        <v>0</v>
      </c>
      <c r="W31" s="32">
        <v>0</v>
      </c>
      <c r="X31" s="33">
        <f t="shared" si="0"/>
        <v>2</v>
      </c>
      <c r="Y31" s="34">
        <f t="shared" si="1"/>
        <v>48637</v>
      </c>
    </row>
    <row r="32" spans="1:25" x14ac:dyDescent="0.3">
      <c r="A32" s="25" t="s">
        <v>58</v>
      </c>
      <c r="B32" s="25" t="s">
        <v>91</v>
      </c>
      <c r="C32" s="26" t="s">
        <v>92</v>
      </c>
      <c r="D32" s="26">
        <v>2025</v>
      </c>
      <c r="E32" s="26" t="s">
        <v>20</v>
      </c>
      <c r="F32" s="27" t="s">
        <v>40</v>
      </c>
      <c r="G32" s="28">
        <v>0</v>
      </c>
      <c r="H32" s="29">
        <v>0</v>
      </c>
      <c r="I32" s="29">
        <v>0</v>
      </c>
      <c r="J32" s="29">
        <v>0</v>
      </c>
      <c r="K32" s="29">
        <v>36598</v>
      </c>
      <c r="L32" s="29">
        <v>0</v>
      </c>
      <c r="M32" s="29">
        <v>0</v>
      </c>
      <c r="N32" s="30">
        <v>0</v>
      </c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36598</v>
      </c>
    </row>
    <row r="33" spans="1:25" x14ac:dyDescent="0.3">
      <c r="A33" s="25" t="s">
        <v>93</v>
      </c>
      <c r="B33" s="25" t="s">
        <v>94</v>
      </c>
      <c r="C33" s="26" t="s">
        <v>95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53748</v>
      </c>
      <c r="I33" s="29">
        <v>30500</v>
      </c>
      <c r="J33" s="29">
        <v>0</v>
      </c>
      <c r="K33" s="29">
        <v>0</v>
      </c>
      <c r="L33" s="29">
        <v>0</v>
      </c>
      <c r="M33" s="29">
        <v>0</v>
      </c>
      <c r="N33" s="30">
        <v>8085</v>
      </c>
      <c r="O33" s="31" t="s">
        <v>41</v>
      </c>
      <c r="P33" s="32">
        <v>0</v>
      </c>
      <c r="Q33" s="32">
        <v>0</v>
      </c>
      <c r="R33" s="32">
        <v>1</v>
      </c>
      <c r="S33" s="32">
        <v>4</v>
      </c>
      <c r="T33" s="32">
        <v>0</v>
      </c>
      <c r="U33" s="32">
        <v>0</v>
      </c>
      <c r="V33" s="32">
        <v>0</v>
      </c>
      <c r="W33" s="32">
        <v>0</v>
      </c>
      <c r="X33" s="33">
        <f t="shared" si="0"/>
        <v>5</v>
      </c>
      <c r="Y33" s="34">
        <f t="shared" si="1"/>
        <v>92333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30"/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30"/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30"/>
      <c r="O40" s="31"/>
      <c r="P40" s="32"/>
      <c r="Q40" s="32"/>
      <c r="R40" s="32"/>
      <c r="S40" s="32"/>
      <c r="T40" s="32"/>
      <c r="U40" s="32"/>
      <c r="V40" s="32"/>
      <c r="W40" s="32"/>
      <c r="X40" s="33">
        <f t="shared" si="0"/>
        <v>0</v>
      </c>
      <c r="Y40" s="34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30"/>
      <c r="O41" s="31"/>
      <c r="P41" s="32"/>
      <c r="Q41" s="32"/>
      <c r="R41" s="32"/>
      <c r="S41" s="32"/>
      <c r="T41" s="32"/>
      <c r="U41" s="32"/>
      <c r="V41" s="32"/>
      <c r="W41" s="32"/>
      <c r="X41" s="33">
        <f t="shared" si="0"/>
        <v>0</v>
      </c>
      <c r="Y41" s="34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30"/>
      <c r="O42" s="31"/>
      <c r="P42" s="32"/>
      <c r="Q42" s="32"/>
      <c r="R42" s="32"/>
      <c r="S42" s="32"/>
      <c r="T42" s="32"/>
      <c r="U42" s="32"/>
      <c r="V42" s="32"/>
      <c r="W42" s="32"/>
      <c r="X42" s="33">
        <f t="shared" si="0"/>
        <v>0</v>
      </c>
      <c r="Y42" s="34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30"/>
      <c r="O43" s="31"/>
      <c r="P43" s="32"/>
      <c r="Q43" s="32"/>
      <c r="R43" s="32"/>
      <c r="S43" s="32"/>
      <c r="T43" s="32"/>
      <c r="U43" s="32"/>
      <c r="V43" s="32"/>
      <c r="W43" s="32"/>
      <c r="X43" s="33">
        <f t="shared" si="0"/>
        <v>0</v>
      </c>
      <c r="Y43" s="34">
        <f t="shared" si="1"/>
        <v>0</v>
      </c>
    </row>
  </sheetData>
  <autoFilter ref="A10:Y10" xr:uid="{8174243E-1A28-45E9-957A-189A75C9ACEF}"/>
  <conditionalFormatting sqref="D11:D43">
    <cfRule type="expression" dxfId="2" priority="1">
      <formula>OR($D11&gt;2025,AND($D11&lt;2025,$D11&lt;&gt;""))</formula>
    </cfRule>
  </conditionalFormatting>
  <conditionalFormatting sqref="Y11:Y4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43" xr:uid="{1EB25D80-DB9B-4535-9D73-BBAD9508B584}">
      <formula1>"DV, YHDP"</formula1>
    </dataValidation>
    <dataValidation type="list" allowBlank="1" showInputMessage="1" showErrorMessage="1" sqref="O11:O43" xr:uid="{69601A28-B19A-448D-B5D0-A1737FED97AF}">
      <formula1>"FMR, Actual Rent"</formula1>
    </dataValidation>
    <dataValidation type="list" allowBlank="1" showInputMessage="1" showErrorMessage="1" sqref="E11:E43" xr:uid="{21C11800-E0CC-41F4-957D-C53DA83F1AA4}">
      <formula1>"PH, TH, Joint TH &amp; PH-RRH, HMIS, SSO, TRA, PRA, SRA, S+C/SRO"</formula1>
    </dataValidation>
    <dataValidation allowBlank="1" showErrorMessage="1" sqref="A10:Y10" xr:uid="{401ADE79-F245-4990-B5B9-5283A2BF7FF5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2024-06-13T15:55:10Z</dcterms:created>
  <dcterms:modified xsi:type="dcterms:W3CDTF">2024-06-13T20:04:50Z</dcterms:modified>
</cp:coreProperties>
</file>