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A0A8F2A1-D3B2-4876-A2B8-C04D4A482BA3}" xr6:coauthVersionLast="47" xr6:coauthVersionMax="47" xr10:uidLastSave="{00000000-0000-0000-0000-000000000000}"/>
  <bookViews>
    <workbookView xWindow="5376" yWindow="5376" windowWidth="23220" windowHeight="12720" xr2:uid="{60FC6C09-5F98-4B36-B212-DB89CF83A76C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" l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B5" i="1" s="1"/>
  <c r="C5" i="1" s="1"/>
  <c r="X27" i="1"/>
  <c r="Y26" i="1"/>
  <c r="B6" i="1" s="1"/>
  <c r="C6" i="1" s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7" i="1" l="1"/>
</calcChain>
</file>

<file path=xl/sharedStrings.xml><?xml version="1.0" encoding="utf-8"?>
<sst xmlns="http://schemas.openxmlformats.org/spreadsheetml/2006/main" count="153" uniqueCount="87">
  <si>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</si>
  <si>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</si>
  <si>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</si>
  <si>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</si>
  <si>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</si>
  <si>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</si>
  <si>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</si>
  <si>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</si>
  <si>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</si>
  <si>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</si>
  <si>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</si>
  <si>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</si>
  <si>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</si>
  <si>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</si>
  <si>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</si>
  <si>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</si>
  <si>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</si>
  <si>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</si>
  <si>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</si>
  <si>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</si>
  <si>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</si>
  <si>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</si>
  <si>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</si>
  <si>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</si>
  <si>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</si>
  <si>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</si>
  <si>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</si>
  <si>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</si>
  <si>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</si>
  <si>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</si>
  <si>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</si>
  <si>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</si>
  <si>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</si>
  <si>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</si>
  <si>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</si>
  <si>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OR-500</t>
  </si>
  <si>
    <t>St. Vincent de Paul Society of Lane County, Inc.</t>
  </si>
  <si>
    <t>Connections</t>
  </si>
  <si>
    <t>OR0003L0E002316</t>
  </si>
  <si>
    <t>PH</t>
  </si>
  <si>
    <t/>
  </si>
  <si>
    <t>Actual Rent</t>
  </si>
  <si>
    <t>Portland</t>
  </si>
  <si>
    <t>Eugene, Springfield/Lane County CoC</t>
  </si>
  <si>
    <t>Lane County</t>
  </si>
  <si>
    <t>Emerald Options</t>
  </si>
  <si>
    <t>OR0006L0E002316</t>
  </si>
  <si>
    <t>LIFT</t>
  </si>
  <si>
    <t>OR0009L0E002316</t>
  </si>
  <si>
    <t>McKenzie Rapid Re-housing Project</t>
  </si>
  <si>
    <t>OR0010L0E002316</t>
  </si>
  <si>
    <t>Shankle MLK</t>
  </si>
  <si>
    <t>OR0012L0E002316</t>
  </si>
  <si>
    <t>Homes for Good</t>
  </si>
  <si>
    <t>Consolidated SPC/Madrone</t>
  </si>
  <si>
    <t>OR0014L0E002316</t>
  </si>
  <si>
    <t>VetLIFT</t>
  </si>
  <si>
    <t>OR0015L0E002316</t>
  </si>
  <si>
    <t>LANE Homeless Management Information System</t>
  </si>
  <si>
    <t>OR0133L0E002313</t>
  </si>
  <si>
    <t>Camas Permanent Housing Project</t>
  </si>
  <si>
    <t>OR0190L0E002310</t>
  </si>
  <si>
    <t>Sahalie Permanent Housing Project</t>
  </si>
  <si>
    <t>OR0240L0E002306</t>
  </si>
  <si>
    <t>The Nel PSH</t>
  </si>
  <si>
    <t>OR0313L0E002302</t>
  </si>
  <si>
    <t>Evergreen Joint TH-RRH</t>
  </si>
  <si>
    <t>OR0337Y0E001900</t>
  </si>
  <si>
    <t>Joint TH &amp; PH-RRH</t>
  </si>
  <si>
    <t>YHDP</t>
  </si>
  <si>
    <t>FMR</t>
  </si>
  <si>
    <t>Alder Host Home</t>
  </si>
  <si>
    <t>OR0338Y0E001900</t>
  </si>
  <si>
    <t>SSO</t>
  </si>
  <si>
    <t>Cascara Joint TH-RRH</t>
  </si>
  <si>
    <t>OR0339Y0E002301</t>
  </si>
  <si>
    <t>Meadowlark Street Outreach</t>
  </si>
  <si>
    <t>OR0340Y0E002301</t>
  </si>
  <si>
    <t>Lane Homeless Managment System YHDP</t>
  </si>
  <si>
    <t>OR0341Y0E002301</t>
  </si>
  <si>
    <t>Lane County Coordinated Entry (DV)</t>
  </si>
  <si>
    <t>OR0371D0E002300</t>
  </si>
  <si>
    <t>DV</t>
  </si>
  <si>
    <t>Bridges on Broadway</t>
  </si>
  <si>
    <t>OR0372L0E002300</t>
  </si>
  <si>
    <t>HARP</t>
  </si>
  <si>
    <t>OR0373L0E002300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</si>
</sst>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EB69-F492-4278-936D-A4C1B1D398A6}">
  <sheetPr codeName="Sheet114">
    <pageSetUpPr fitToPage="1"/>
  </sheetPr>
  <dimension ref="A1:Y3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115049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1669792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6372087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104724</v>
      </c>
      <c r="I11" s="29">
        <v>138012</v>
      </c>
      <c r="J11" s="29">
        <v>0</v>
      </c>
      <c r="K11" s="29">
        <v>0</v>
      </c>
      <c r="L11" s="29">
        <v>0</v>
      </c>
      <c r="M11" s="29">
        <v>0</v>
      </c>
      <c r="N11" s="30">
        <v>8040</v>
      </c>
      <c r="O11" s="31" t="s">
        <v>41</v>
      </c>
      <c r="P11" s="32">
        <v>0</v>
      </c>
      <c r="Q11" s="32">
        <v>0</v>
      </c>
      <c r="R11" s="32">
        <v>0</v>
      </c>
      <c r="S11" s="32">
        <v>17</v>
      </c>
      <c r="T11" s="32">
        <v>4</v>
      </c>
      <c r="U11" s="32">
        <v>0</v>
      </c>
      <c r="V11" s="32">
        <v>0</v>
      </c>
      <c r="W11" s="32">
        <v>0</v>
      </c>
      <c r="X11" s="33">
        <f t="shared" ref="X11:X39" si="0">SUM(P11:W11)</f>
        <v>21</v>
      </c>
      <c r="Y11" s="34">
        <f t="shared" ref="Y11:Y39" si="1">SUM(G11:N11)</f>
        <v>250776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150912</v>
      </c>
      <c r="I12" s="29">
        <v>67267</v>
      </c>
      <c r="J12" s="29">
        <v>0</v>
      </c>
      <c r="K12" s="29">
        <v>0</v>
      </c>
      <c r="L12" s="29">
        <v>0</v>
      </c>
      <c r="M12" s="29">
        <v>0</v>
      </c>
      <c r="N12" s="30">
        <v>11600</v>
      </c>
      <c r="O12" s="31" t="s">
        <v>41</v>
      </c>
      <c r="P12" s="32"/>
      <c r="Q12" s="32"/>
      <c r="R12" s="32">
        <v>7</v>
      </c>
      <c r="S12" s="32">
        <v>4</v>
      </c>
      <c r="T12" s="32">
        <v>3</v>
      </c>
      <c r="U12" s="32">
        <v>1</v>
      </c>
      <c r="V12" s="32"/>
      <c r="W12" s="32"/>
      <c r="X12" s="33">
        <f t="shared" si="0"/>
        <v>15</v>
      </c>
      <c r="Y12" s="34">
        <f t="shared" si="1"/>
        <v>229779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168984</v>
      </c>
      <c r="I13" s="29">
        <v>140242</v>
      </c>
      <c r="J13" s="29">
        <v>0</v>
      </c>
      <c r="K13" s="29">
        <v>0</v>
      </c>
      <c r="L13" s="29">
        <v>0</v>
      </c>
      <c r="M13" s="29">
        <v>0</v>
      </c>
      <c r="N13" s="30">
        <v>14911</v>
      </c>
      <c r="O13" s="31" t="s">
        <v>41</v>
      </c>
      <c r="P13" s="32">
        <v>0</v>
      </c>
      <c r="Q13" s="32">
        <v>0</v>
      </c>
      <c r="R13" s="32">
        <v>12</v>
      </c>
      <c r="S13" s="32">
        <v>6</v>
      </c>
      <c r="T13" s="32">
        <v>0</v>
      </c>
      <c r="U13" s="32">
        <v>0</v>
      </c>
      <c r="V13" s="32">
        <v>0</v>
      </c>
      <c r="W13" s="32">
        <v>0</v>
      </c>
      <c r="X13" s="33">
        <f t="shared" si="0"/>
        <v>18</v>
      </c>
      <c r="Y13" s="34">
        <f t="shared" si="1"/>
        <v>324137</v>
      </c>
    </row>
    <row r="14" spans="1:25" x14ac:dyDescent="0.3">
      <c r="A14" s="25" t="s">
        <v>44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495096</v>
      </c>
      <c r="I14" s="29">
        <v>232684</v>
      </c>
      <c r="J14" s="29">
        <v>0</v>
      </c>
      <c r="K14" s="29">
        <v>0</v>
      </c>
      <c r="L14" s="29">
        <v>0</v>
      </c>
      <c r="M14" s="29">
        <v>0</v>
      </c>
      <c r="N14" s="30">
        <v>38354</v>
      </c>
      <c r="O14" s="31" t="s">
        <v>41</v>
      </c>
      <c r="P14" s="32">
        <v>0</v>
      </c>
      <c r="Q14" s="32">
        <v>1</v>
      </c>
      <c r="R14" s="32">
        <v>17</v>
      </c>
      <c r="S14" s="32">
        <v>31</v>
      </c>
      <c r="T14" s="32">
        <v>1</v>
      </c>
      <c r="U14" s="32">
        <v>1</v>
      </c>
      <c r="V14" s="32">
        <v>0</v>
      </c>
      <c r="W14" s="32">
        <v>0</v>
      </c>
      <c r="X14" s="33">
        <f t="shared" si="0"/>
        <v>51</v>
      </c>
      <c r="Y14" s="34">
        <f t="shared" si="1"/>
        <v>766134</v>
      </c>
    </row>
    <row r="15" spans="1:25" x14ac:dyDescent="0.3">
      <c r="A15" s="25" t="s">
        <v>44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40</v>
      </c>
      <c r="G15" s="28">
        <v>95258</v>
      </c>
      <c r="H15" s="29">
        <v>0</v>
      </c>
      <c r="I15" s="29">
        <v>395492</v>
      </c>
      <c r="J15" s="29">
        <v>17653</v>
      </c>
      <c r="K15" s="29">
        <v>0</v>
      </c>
      <c r="L15" s="29">
        <v>0</v>
      </c>
      <c r="M15" s="29">
        <v>0</v>
      </c>
      <c r="N15" s="30">
        <v>41940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550343</v>
      </c>
    </row>
    <row r="16" spans="1:25" x14ac:dyDescent="0.3">
      <c r="A16" s="25" t="s">
        <v>53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675012</v>
      </c>
      <c r="I16" s="29">
        <v>129343</v>
      </c>
      <c r="J16" s="29">
        <v>0</v>
      </c>
      <c r="K16" s="29">
        <v>0</v>
      </c>
      <c r="L16" s="29">
        <v>0</v>
      </c>
      <c r="M16" s="29">
        <v>0</v>
      </c>
      <c r="N16" s="30">
        <v>75435</v>
      </c>
      <c r="O16" s="31" t="s">
        <v>41</v>
      </c>
      <c r="P16" s="32">
        <v>0</v>
      </c>
      <c r="Q16" s="32">
        <v>2</v>
      </c>
      <c r="R16" s="32">
        <v>46</v>
      </c>
      <c r="S16" s="32">
        <v>16</v>
      </c>
      <c r="T16" s="32">
        <v>5</v>
      </c>
      <c r="U16" s="32">
        <v>4</v>
      </c>
      <c r="V16" s="32">
        <v>0</v>
      </c>
      <c r="W16" s="32">
        <v>0</v>
      </c>
      <c r="X16" s="33">
        <f t="shared" si="0"/>
        <v>73</v>
      </c>
      <c r="Y16" s="34">
        <f t="shared" si="1"/>
        <v>879790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154872</v>
      </c>
      <c r="I17" s="29">
        <v>86124</v>
      </c>
      <c r="J17" s="29">
        <v>0</v>
      </c>
      <c r="K17" s="29">
        <v>0</v>
      </c>
      <c r="L17" s="29">
        <v>0</v>
      </c>
      <c r="M17" s="29">
        <v>0</v>
      </c>
      <c r="N17" s="30">
        <v>11457</v>
      </c>
      <c r="O17" s="31" t="s">
        <v>41</v>
      </c>
      <c r="P17" s="32">
        <v>0</v>
      </c>
      <c r="Q17" s="32">
        <v>0</v>
      </c>
      <c r="R17" s="32">
        <v>18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18</v>
      </c>
      <c r="Y17" s="34">
        <f t="shared" si="1"/>
        <v>252453</v>
      </c>
    </row>
    <row r="18" spans="1:25" x14ac:dyDescent="0.3">
      <c r="A18" s="25" t="s">
        <v>44</v>
      </c>
      <c r="B18" s="25" t="s">
        <v>58</v>
      </c>
      <c r="C18" s="26" t="s">
        <v>59</v>
      </c>
      <c r="D18" s="26">
        <v>2025</v>
      </c>
      <c r="E18" s="26" t="s">
        <v>20</v>
      </c>
      <c r="F18" s="27" t="s">
        <v>40</v>
      </c>
      <c r="G18" s="28">
        <v>0</v>
      </c>
      <c r="H18" s="29">
        <v>0</v>
      </c>
      <c r="I18" s="29">
        <v>0</v>
      </c>
      <c r="J18" s="29">
        <v>0</v>
      </c>
      <c r="K18" s="29">
        <v>132316</v>
      </c>
      <c r="L18" s="29">
        <v>0</v>
      </c>
      <c r="M18" s="29">
        <v>0</v>
      </c>
      <c r="N18" s="30">
        <v>3679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135995</v>
      </c>
    </row>
    <row r="19" spans="1:25" x14ac:dyDescent="0.3">
      <c r="A19" s="25" t="s">
        <v>44</v>
      </c>
      <c r="B19" s="25" t="s">
        <v>60</v>
      </c>
      <c r="C19" s="26" t="s">
        <v>61</v>
      </c>
      <c r="D19" s="26">
        <v>2025</v>
      </c>
      <c r="E19" s="26" t="s">
        <v>39</v>
      </c>
      <c r="F19" s="27" t="s">
        <v>40</v>
      </c>
      <c r="G19" s="28">
        <v>146821</v>
      </c>
      <c r="H19" s="29">
        <v>0</v>
      </c>
      <c r="I19" s="29">
        <v>43934</v>
      </c>
      <c r="J19" s="29">
        <v>18235</v>
      </c>
      <c r="K19" s="29">
        <v>0</v>
      </c>
      <c r="L19" s="29">
        <v>0</v>
      </c>
      <c r="M19" s="29">
        <v>0</v>
      </c>
      <c r="N19" s="30">
        <v>11047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220037</v>
      </c>
    </row>
    <row r="20" spans="1:25" x14ac:dyDescent="0.3">
      <c r="A20" s="25" t="s">
        <v>44</v>
      </c>
      <c r="B20" s="25" t="s">
        <v>62</v>
      </c>
      <c r="C20" s="26" t="s">
        <v>63</v>
      </c>
      <c r="D20" s="26">
        <v>2025</v>
      </c>
      <c r="E20" s="26" t="s">
        <v>39</v>
      </c>
      <c r="F20" s="27" t="s">
        <v>40</v>
      </c>
      <c r="G20" s="28">
        <v>137973</v>
      </c>
      <c r="H20" s="29">
        <v>0</v>
      </c>
      <c r="I20" s="29">
        <v>67110</v>
      </c>
      <c r="J20" s="29">
        <v>17587</v>
      </c>
      <c r="K20" s="29">
        <v>0</v>
      </c>
      <c r="L20" s="29">
        <v>0</v>
      </c>
      <c r="M20" s="29">
        <v>0</v>
      </c>
      <c r="N20" s="30">
        <v>13733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236403</v>
      </c>
    </row>
    <row r="21" spans="1:25" x14ac:dyDescent="0.3">
      <c r="A21" s="25" t="s">
        <v>44</v>
      </c>
      <c r="B21" s="25" t="s">
        <v>64</v>
      </c>
      <c r="C21" s="26" t="s">
        <v>65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0</v>
      </c>
      <c r="I21" s="29">
        <v>211256</v>
      </c>
      <c r="J21" s="29">
        <v>0</v>
      </c>
      <c r="K21" s="29">
        <v>0</v>
      </c>
      <c r="L21" s="29">
        <v>0</v>
      </c>
      <c r="M21" s="29">
        <v>0</v>
      </c>
      <c r="N21" s="30">
        <v>21125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232381</v>
      </c>
    </row>
    <row r="22" spans="1:25" x14ac:dyDescent="0.3">
      <c r="A22" s="25" t="s">
        <v>44</v>
      </c>
      <c r="B22" s="25" t="s">
        <v>66</v>
      </c>
      <c r="C22" s="26" t="s">
        <v>67</v>
      </c>
      <c r="D22" s="26">
        <v>2025</v>
      </c>
      <c r="E22" s="26" t="s">
        <v>68</v>
      </c>
      <c r="F22" s="27" t="s">
        <v>69</v>
      </c>
      <c r="G22" s="28">
        <v>21492</v>
      </c>
      <c r="H22" s="29">
        <v>424008</v>
      </c>
      <c r="I22" s="29">
        <v>129500</v>
      </c>
      <c r="J22" s="29">
        <v>0</v>
      </c>
      <c r="K22" s="29">
        <v>0</v>
      </c>
      <c r="L22" s="29">
        <v>0</v>
      </c>
      <c r="M22" s="29">
        <v>0</v>
      </c>
      <c r="N22" s="30">
        <v>57500</v>
      </c>
      <c r="O22" s="31" t="s">
        <v>70</v>
      </c>
      <c r="P22" s="32">
        <v>2</v>
      </c>
      <c r="Q22" s="32">
        <v>18</v>
      </c>
      <c r="R22" s="32">
        <v>16</v>
      </c>
      <c r="S22" s="32">
        <v>3</v>
      </c>
      <c r="T22" s="32">
        <v>0</v>
      </c>
      <c r="U22" s="32">
        <v>0</v>
      </c>
      <c r="V22" s="32">
        <v>0</v>
      </c>
      <c r="W22" s="32">
        <v>0</v>
      </c>
      <c r="X22" s="33">
        <f t="shared" si="0"/>
        <v>39</v>
      </c>
      <c r="Y22" s="34">
        <f t="shared" si="1"/>
        <v>632500</v>
      </c>
    </row>
    <row r="23" spans="1:25" x14ac:dyDescent="0.3">
      <c r="A23" s="25" t="s">
        <v>44</v>
      </c>
      <c r="B23" s="25" t="s">
        <v>71</v>
      </c>
      <c r="C23" s="26" t="s">
        <v>72</v>
      </c>
      <c r="D23" s="26">
        <v>2025</v>
      </c>
      <c r="E23" s="26" t="s">
        <v>73</v>
      </c>
      <c r="F23" s="27" t="s">
        <v>69</v>
      </c>
      <c r="G23" s="28">
        <v>0</v>
      </c>
      <c r="H23" s="29">
        <v>0</v>
      </c>
      <c r="I23" s="29">
        <v>226477</v>
      </c>
      <c r="J23" s="29">
        <v>0</v>
      </c>
      <c r="K23" s="29">
        <v>0</v>
      </c>
      <c r="L23" s="29">
        <v>0</v>
      </c>
      <c r="M23" s="29">
        <v>0</v>
      </c>
      <c r="N23" s="30">
        <v>22645</v>
      </c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249122</v>
      </c>
    </row>
    <row r="24" spans="1:25" x14ac:dyDescent="0.3">
      <c r="A24" s="25" t="s">
        <v>44</v>
      </c>
      <c r="B24" s="25" t="s">
        <v>74</v>
      </c>
      <c r="C24" s="26" t="s">
        <v>75</v>
      </c>
      <c r="D24" s="26">
        <v>2025</v>
      </c>
      <c r="E24" s="26" t="s">
        <v>68</v>
      </c>
      <c r="F24" s="27" t="s">
        <v>69</v>
      </c>
      <c r="G24" s="28">
        <v>68556</v>
      </c>
      <c r="H24" s="29">
        <v>154740</v>
      </c>
      <c r="I24" s="29">
        <v>129369</v>
      </c>
      <c r="J24" s="29">
        <v>10135</v>
      </c>
      <c r="K24" s="29">
        <v>0</v>
      </c>
      <c r="L24" s="29">
        <v>0</v>
      </c>
      <c r="M24" s="29">
        <v>0</v>
      </c>
      <c r="N24" s="30">
        <v>35224</v>
      </c>
      <c r="O24" s="31" t="s">
        <v>70</v>
      </c>
      <c r="P24" s="32">
        <v>0</v>
      </c>
      <c r="Q24" s="32">
        <v>0</v>
      </c>
      <c r="R24" s="32">
        <v>6</v>
      </c>
      <c r="S24" s="32">
        <v>5</v>
      </c>
      <c r="T24" s="32">
        <v>0</v>
      </c>
      <c r="U24" s="32">
        <v>0</v>
      </c>
      <c r="V24" s="32">
        <v>0</v>
      </c>
      <c r="W24" s="32">
        <v>0</v>
      </c>
      <c r="X24" s="33">
        <f t="shared" si="0"/>
        <v>11</v>
      </c>
      <c r="Y24" s="34">
        <f t="shared" si="1"/>
        <v>398024</v>
      </c>
    </row>
    <row r="25" spans="1:25" x14ac:dyDescent="0.3">
      <c r="A25" s="25" t="s">
        <v>44</v>
      </c>
      <c r="B25" s="25" t="s">
        <v>76</v>
      </c>
      <c r="C25" s="26" t="s">
        <v>77</v>
      </c>
      <c r="D25" s="26">
        <v>2025</v>
      </c>
      <c r="E25" s="26" t="s">
        <v>73</v>
      </c>
      <c r="F25" s="27" t="s">
        <v>69</v>
      </c>
      <c r="G25" s="28">
        <v>0</v>
      </c>
      <c r="H25" s="29">
        <v>0</v>
      </c>
      <c r="I25" s="29">
        <v>269245</v>
      </c>
      <c r="J25" s="29">
        <v>0</v>
      </c>
      <c r="K25" s="29">
        <v>0</v>
      </c>
      <c r="L25" s="29">
        <v>0</v>
      </c>
      <c r="M25" s="29">
        <v>0</v>
      </c>
      <c r="N25" s="30">
        <v>26922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296167</v>
      </c>
    </row>
    <row r="26" spans="1:25" x14ac:dyDescent="0.3">
      <c r="A26" s="25" t="s">
        <v>44</v>
      </c>
      <c r="B26" s="25" t="s">
        <v>78</v>
      </c>
      <c r="C26" s="26" t="s">
        <v>79</v>
      </c>
      <c r="D26" s="26">
        <v>2025</v>
      </c>
      <c r="E26" s="26" t="s">
        <v>20</v>
      </c>
      <c r="F26" s="27" t="s">
        <v>69</v>
      </c>
      <c r="G26" s="28">
        <v>0</v>
      </c>
      <c r="H26" s="29">
        <v>0</v>
      </c>
      <c r="I26" s="29">
        <v>0</v>
      </c>
      <c r="J26" s="29">
        <v>0</v>
      </c>
      <c r="K26" s="29">
        <v>85439</v>
      </c>
      <c r="L26" s="29">
        <v>0</v>
      </c>
      <c r="M26" s="29">
        <v>0</v>
      </c>
      <c r="N26" s="30">
        <v>8540</v>
      </c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93979</v>
      </c>
    </row>
    <row r="27" spans="1:25" x14ac:dyDescent="0.3">
      <c r="A27" s="25" t="s">
        <v>44</v>
      </c>
      <c r="B27" s="25" t="s">
        <v>80</v>
      </c>
      <c r="C27" s="26" t="s">
        <v>81</v>
      </c>
      <c r="D27" s="26">
        <v>2025</v>
      </c>
      <c r="E27" s="26" t="s">
        <v>73</v>
      </c>
      <c r="F27" s="27" t="s">
        <v>82</v>
      </c>
      <c r="G27" s="28">
        <v>0</v>
      </c>
      <c r="H27" s="29">
        <v>0</v>
      </c>
      <c r="I27" s="29">
        <v>92740</v>
      </c>
      <c r="J27" s="29">
        <v>0</v>
      </c>
      <c r="K27" s="29">
        <v>0</v>
      </c>
      <c r="L27" s="29">
        <v>11850</v>
      </c>
      <c r="M27" s="29">
        <v>0</v>
      </c>
      <c r="N27" s="30">
        <v>10459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115049</v>
      </c>
    </row>
    <row r="28" spans="1:25" x14ac:dyDescent="0.3">
      <c r="A28" s="25" t="s">
        <v>53</v>
      </c>
      <c r="B28" s="25" t="s">
        <v>83</v>
      </c>
      <c r="C28" s="26" t="s">
        <v>84</v>
      </c>
      <c r="D28" s="26">
        <v>2025</v>
      </c>
      <c r="E28" s="26" t="s">
        <v>39</v>
      </c>
      <c r="F28" s="27" t="s">
        <v>40</v>
      </c>
      <c r="G28" s="28">
        <v>0</v>
      </c>
      <c r="H28" s="29">
        <v>0</v>
      </c>
      <c r="I28" s="29">
        <v>179444</v>
      </c>
      <c r="J28" s="29">
        <v>0</v>
      </c>
      <c r="K28" s="29">
        <v>0</v>
      </c>
      <c r="L28" s="29">
        <v>0</v>
      </c>
      <c r="M28" s="29">
        <v>0</v>
      </c>
      <c r="N28" s="30">
        <v>17934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197378</v>
      </c>
    </row>
    <row r="29" spans="1:25" x14ac:dyDescent="0.3">
      <c r="A29" s="25" t="s">
        <v>36</v>
      </c>
      <c r="B29" s="25" t="s">
        <v>85</v>
      </c>
      <c r="C29" s="26" t="s">
        <v>86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151632</v>
      </c>
      <c r="I29" s="29">
        <v>140168</v>
      </c>
      <c r="J29" s="29">
        <v>0</v>
      </c>
      <c r="K29" s="29">
        <v>0</v>
      </c>
      <c r="L29" s="29">
        <v>0</v>
      </c>
      <c r="M29" s="29">
        <v>0</v>
      </c>
      <c r="N29" s="30">
        <v>19840</v>
      </c>
      <c r="O29" s="31" t="s">
        <v>70</v>
      </c>
      <c r="P29" s="32">
        <v>16</v>
      </c>
      <c r="Q29" s="32">
        <v>2</v>
      </c>
      <c r="R29" s="32">
        <v>0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3">
        <f t="shared" si="0"/>
        <v>18</v>
      </c>
      <c r="Y29" s="34">
        <f t="shared" si="1"/>
        <v>311640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30"/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30"/>
      <c r="O38" s="31"/>
      <c r="P38" s="32"/>
      <c r="Q38" s="32"/>
      <c r="R38" s="32"/>
      <c r="S38" s="32"/>
      <c r="T38" s="32"/>
      <c r="U38" s="32"/>
      <c r="V38" s="32"/>
      <c r="W38" s="32"/>
      <c r="X38" s="33">
        <f t="shared" si="0"/>
        <v>0</v>
      </c>
      <c r="Y38" s="34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30"/>
      <c r="O39" s="31"/>
      <c r="P39" s="32"/>
      <c r="Q39" s="32"/>
      <c r="R39" s="32"/>
      <c r="S39" s="32"/>
      <c r="T39" s="32"/>
      <c r="U39" s="32"/>
      <c r="V39" s="32"/>
      <c r="W39" s="32"/>
      <c r="X39" s="33">
        <f t="shared" si="0"/>
        <v>0</v>
      </c>
      <c r="Y39" s="34">
        <f t="shared" si="1"/>
        <v>0</v>
      </c>
    </row>
  </sheetData>
  <autoFilter ref="A10:Y10" xr:uid="{2B80EB69-F492-4278-936D-A4C1B1D398A6}"/>
  <conditionalFormatting sqref="D11:D39">
    <cfRule type="expression" dxfId="2" priority="1">
      <formula>OR($D11&gt;2025,AND($D11&lt;2025,$D11&lt;&gt;""))</formula>
    </cfRule>
  </conditionalFormatting>
  <conditionalFormatting sqref="Y11:Y3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39 M11:M39 K11:K39 I11:I39 G11:G39" xr:uid="{93CCBBDE-9441-4A5F-87A3-AE713C786545}">
      <formula1>"FMR, Actual Rent"</formula1>
    </dataValidation>
    <dataValidation type="list" allowBlank="1" showInputMessage="1" showErrorMessage="1" sqref="F11:F39" xr:uid="{7900F7E7-E1D9-4215-B265-FDF455B22993}">
      <formula1>"DV, YHDP"</formula1>
    </dataValidation>
    <dataValidation type="list" allowBlank="1" showInputMessage="1" showErrorMessage="1" sqref="E11:E39" xr:uid="{328739CC-5434-4A77-B40B-8DC038C52113}">
      <formula1>"PH, TH, Joint TH &amp; PH-RRH, HMIS, SSO, TRA, PRA, SRA, S+C/SRO"</formula1>
    </dataValidation>
    <dataValidation allowBlank="1" showErrorMessage="1" sqref="A10:Y10" xr:uid="{9AB9CDC3-BB54-4ADA-A622-D3E969344D97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2024-08-01T18:27:18Z</dcterms:created>
  <dcterms:modified xsi:type="dcterms:W3CDTF">2024-08-01T18:54:28Z</dcterms:modified>
</cp:coreProperties>
</file>