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K-500\"/>
    </mc:Choice>
  </mc:AlternateContent>
  <xr:revisionPtr revIDLastSave="0" documentId="13_ncr:1_{BDDB47F3-D98F-483F-A96B-FEB912C29E09}" xr6:coauthVersionLast="47" xr6:coauthVersionMax="47" xr10:uidLastSave="{00000000-0000-0000-0000-000000000000}"/>
  <bookViews>
    <workbookView xWindow="10440" yWindow="5808" windowWidth="29436" windowHeight="16176" xr2:uid="{6D89E5A4-73D7-4808-B5FA-76A45B159CF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<sst xmlns="http://schemas.openxmlformats.org/spreadsheetml/2006/main" count="78" uniqueCount="57">
  <si>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</si>
  <si>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</si>
  <si>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</si>
  <si>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</si>
  <si>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</si>
  <si>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</si>
  <si>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</si>
  <si>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</si>
  <si>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</si>
  <si>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</si>
  <si>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</si>
  <si>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</si>
  <si>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</si>
  <si>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</si>
  <si>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</si>
  <si>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</si>
  <si>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</si>
  <si>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</si>
  <si>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</si>
  <si>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</si>
  <si>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</si>
  <si>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</si>
  <si>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</si>
  <si>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</si>
  <si>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</si>
  <si>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</si>
  <si>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</si>
  <si>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</si>
  <si>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</si>
  <si>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</si>
  <si>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</si>
  <si>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</si>
  <si>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</si>
  <si>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</si>
  <si>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</si>
  <si>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OK-504</t>
  </si>
  <si>
    <t>HOPE COMMUNITY SERVICES INC</t>
  </si>
  <si>
    <t>HOPE Shelter Plus Care Norman</t>
  </si>
  <si>
    <t>OK0035L6I042316</t>
  </si>
  <si>
    <t>PH</t>
  </si>
  <si>
    <t/>
  </si>
  <si>
    <t>FMR</t>
  </si>
  <si>
    <t>Oklahoma City</t>
  </si>
  <si>
    <t>Norman/Cleveland County CoC</t>
  </si>
  <si>
    <t>Thunderbird Clubhouse Board, Inc</t>
  </si>
  <si>
    <t>Food and Shelter</t>
  </si>
  <si>
    <t>SHP 01 2024-2025</t>
  </si>
  <si>
    <t>OK0055L6I042312</t>
  </si>
  <si>
    <t>Thunderbird Clubhouse Board Inc</t>
  </si>
  <si>
    <t>TBCH Renewal Project Application FY2023</t>
  </si>
  <si>
    <t>OK0081L6I042308</t>
  </si>
  <si>
    <t>State of Oklahoma</t>
  </si>
  <si>
    <t>Norman Permanent Housing</t>
  </si>
  <si>
    <t>OK0157L6I042304</t>
  </si>
  <si>
    <t>Catholic Charities of the Archdiocese of Oklahoma City</t>
  </si>
  <si>
    <t>Catholic Charities Norman Sanctuary</t>
  </si>
  <si>
    <t>OK0159L6I042304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</si>
</sst>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5CD1-739D-4759-8848-C068DD1CA777}">
  <sheetPr codeName="Sheet289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475934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135672</v>
      </c>
      <c r="I11" s="29">
        <v>8181</v>
      </c>
      <c r="J11" s="29">
        <v>0</v>
      </c>
      <c r="K11" s="29">
        <v>0</v>
      </c>
      <c r="L11" s="29">
        <v>0</v>
      </c>
      <c r="M11" s="29">
        <v>0</v>
      </c>
      <c r="N11" s="30">
        <v>5724</v>
      </c>
      <c r="O11" s="31" t="s">
        <v>41</v>
      </c>
      <c r="P11" s="32">
        <v>0</v>
      </c>
      <c r="Q11" s="32">
        <v>0</v>
      </c>
      <c r="R11" s="32">
        <v>8</v>
      </c>
      <c r="S11" s="32">
        <v>2</v>
      </c>
      <c r="T11" s="32">
        <v>2</v>
      </c>
      <c r="U11" s="32">
        <v>0</v>
      </c>
      <c r="V11" s="32">
        <v>0</v>
      </c>
      <c r="W11" s="32">
        <v>0</v>
      </c>
      <c r="X11" s="33">
        <f t="shared" ref="X11:X25" si="0">SUM(P11:W11)</f>
        <v>12</v>
      </c>
      <c r="Y11" s="34">
        <f t="shared" ref="Y11:Y25" si="1">SUM(G11:N11)</f>
        <v>149577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98684</v>
      </c>
      <c r="H12" s="29">
        <v>0</v>
      </c>
      <c r="I12" s="29">
        <v>30108</v>
      </c>
      <c r="J12" s="29">
        <v>4475</v>
      </c>
      <c r="K12" s="29">
        <v>0</v>
      </c>
      <c r="L12" s="29">
        <v>0</v>
      </c>
      <c r="M12" s="29">
        <v>0</v>
      </c>
      <c r="N12" s="30">
        <v>4679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137946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81156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2908</v>
      </c>
      <c r="O13" s="31" t="s">
        <v>41</v>
      </c>
      <c r="P13" s="32">
        <v>0</v>
      </c>
      <c r="Q13" s="32">
        <v>0</v>
      </c>
      <c r="R13" s="32">
        <v>7</v>
      </c>
      <c r="S13" s="32">
        <v>1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8</v>
      </c>
      <c r="Y13" s="34">
        <f t="shared" si="1"/>
        <v>84064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19704</v>
      </c>
      <c r="I14" s="29">
        <v>5640</v>
      </c>
      <c r="J14" s="29">
        <v>0</v>
      </c>
      <c r="K14" s="29">
        <v>2000</v>
      </c>
      <c r="L14" s="29">
        <v>0</v>
      </c>
      <c r="M14" s="29">
        <v>0</v>
      </c>
      <c r="N14" s="30">
        <v>2299</v>
      </c>
      <c r="O14" s="31" t="s">
        <v>41</v>
      </c>
      <c r="P14" s="32">
        <v>0</v>
      </c>
      <c r="Q14" s="32">
        <v>0</v>
      </c>
      <c r="R14" s="32">
        <v>2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2</v>
      </c>
      <c r="Y14" s="34">
        <f t="shared" si="1"/>
        <v>29643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70176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4528</v>
      </c>
      <c r="O15" s="31" t="s">
        <v>41</v>
      </c>
      <c r="P15" s="32">
        <v>0</v>
      </c>
      <c r="Q15" s="32">
        <v>0</v>
      </c>
      <c r="R15" s="32">
        <v>3</v>
      </c>
      <c r="S15" s="32">
        <v>2</v>
      </c>
      <c r="T15" s="32">
        <v>1</v>
      </c>
      <c r="U15" s="32">
        <v>0</v>
      </c>
      <c r="V15" s="32">
        <v>0</v>
      </c>
      <c r="W15" s="32">
        <v>0</v>
      </c>
      <c r="X15" s="33">
        <f t="shared" si="0"/>
        <v>6</v>
      </c>
      <c r="Y15" s="34">
        <f t="shared" si="1"/>
        <v>74704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</sheetData>
  <autoFilter ref="A10:Y10" xr:uid="{3CDB5CD1-739D-4759-8848-C068DD1CA777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83CE33A7-1313-43F2-9CA2-5933912EFF06}">
      <formula1>"DV, YHDP"</formula1>
    </dataValidation>
    <dataValidation type="list" allowBlank="1" showInputMessage="1" showErrorMessage="1" sqref="O11:O25" xr:uid="{37D1C86E-1020-4E6F-9E4D-462AE564AD6C}">
      <formula1>"FMR, Actual Rent"</formula1>
    </dataValidation>
    <dataValidation type="list" allowBlank="1" showInputMessage="1" showErrorMessage="1" sqref="E11:E25" xr:uid="{A88F538B-70E7-4CE8-98AF-8770CC3F2FA2}">
      <formula1>"PH, TH, Joint TH &amp; PH-RRH, HMIS, SSO, TRA, PRA, SRA, S+C/SRO"</formula1>
    </dataValidation>
    <dataValidation allowBlank="1" showErrorMessage="1" sqref="A10:Y10" xr:uid="{F7CBADB6-C2E6-46C6-BB2F-4496C2FE4B0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2024-06-13T15:55:47Z</dcterms:created>
  <dcterms:modified xsi:type="dcterms:W3CDTF">2024-06-13T20:04:03Z</dcterms:modified>
</cp:coreProperties>
</file>