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OK-500\"/>
    </mc:Choice>
  </mc:AlternateContent>
  <xr:revisionPtr revIDLastSave="0" documentId="13_ncr:1_{4897E297-372C-4FE8-BCDC-B985EB44A9B1}" xr6:coauthVersionLast="47" xr6:coauthVersionMax="47" xr10:uidLastSave="{00000000-0000-0000-0000-000000000000}"/>
  <bookViews>
    <workbookView xWindow="10440" yWindow="5808" windowWidth="29436" windowHeight="16176" xr2:uid="{B18A5583-24E4-4DFF-8228-84363292699F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1" i="1" l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B6" i="1" s="1"/>
  <c r="C6" i="1" s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5" i="1"/>
  <c r="C5" i="1" s="1"/>
  <c r="B7" i="1" l="1"/>
</calcChain>
</file>

<file path=xl/sharedStrings.xml><?xml version="1.0" encoding="utf-8"?>
<sst xmlns="http://schemas.openxmlformats.org/spreadsheetml/2006/main" count="162" uniqueCount="88">
  <si>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</si>
  <si>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</si>
  <si>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</si>
  <si>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</si>
  <si>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</si>
  <si>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</si>
  <si>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</si>
  <si>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</si>
  <si>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</si>
  <si>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</si>
  <si>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</si>
  <si>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</si>
  <si>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</si>
  <si>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</si>
  <si>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</si>
  <si>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</si>
  <si>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</si>
  <si>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</si>
  <si>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</si>
  <si>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</si>
  <si>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</si>
  <si>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</si>
  <si>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</si>
  <si>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</si>
  <si>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</si>
  <si>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</si>
  <si>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</si>
  <si>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</si>
  <si>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</si>
  <si>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</si>
  <si>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</si>
  <si>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</si>
  <si>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</si>
  <si>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</si>
  <si>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</si>
  <si>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OK-502</t>
  </si>
  <si>
    <t>City of Oklahoma City</t>
  </si>
  <si>
    <t>Building Foundations Supportive Housing Program</t>
  </si>
  <si>
    <t>OK0019L6I022314</t>
  </si>
  <si>
    <t>PH</t>
  </si>
  <si>
    <t/>
  </si>
  <si>
    <t>Oklahoma City</t>
  </si>
  <si>
    <t>Oklahoma City CoC</t>
  </si>
  <si>
    <t>Hope Housing Plus HHP</t>
  </si>
  <si>
    <t>OK0020L6I022314</t>
  </si>
  <si>
    <t>FMR</t>
  </si>
  <si>
    <t>Hope Shelter Plus Care 39</t>
  </si>
  <si>
    <t>OK0024L6I022316</t>
  </si>
  <si>
    <t>Homeless Alliance HMIS</t>
  </si>
  <si>
    <t>OK0026L6I022315</t>
  </si>
  <si>
    <t>Hope CH32</t>
  </si>
  <si>
    <t>OK0044L6I022314</t>
  </si>
  <si>
    <t>MHA Supportive Housing</t>
  </si>
  <si>
    <t>OK0052L6I022311</t>
  </si>
  <si>
    <t>Westlawn Permanent Supportive Housing</t>
  </si>
  <si>
    <t>OK0062L6I022314</t>
  </si>
  <si>
    <t>Centralized Intake and Referral</t>
  </si>
  <si>
    <t>OK0087L6I022310</t>
  </si>
  <si>
    <t>SSO</t>
  </si>
  <si>
    <t>LTS OKC Consolidated</t>
  </si>
  <si>
    <t>OK0127L6I022307</t>
  </si>
  <si>
    <t>Pershing Center Permanent Supportive Housing</t>
  </si>
  <si>
    <t>OK0128L6I022307</t>
  </si>
  <si>
    <t>Homeless Alliance Safe Homes</t>
  </si>
  <si>
    <t>OK0176D6I022302</t>
  </si>
  <si>
    <t>Joint TH &amp; PH-RRH</t>
  </si>
  <si>
    <t>DV</t>
  </si>
  <si>
    <t>CEC DV</t>
  </si>
  <si>
    <t>OK0177D6I022302</t>
  </si>
  <si>
    <t>YHDP Permanent Supportive Housing</t>
  </si>
  <si>
    <t>OK0185Y6I022301</t>
  </si>
  <si>
    <t>YHDP</t>
  </si>
  <si>
    <t>HOPE YHDP Diversion</t>
  </si>
  <si>
    <t>OK0186Y6I022301</t>
  </si>
  <si>
    <t>Sisu Host Homes</t>
  </si>
  <si>
    <t>OK0188Y6I022301</t>
  </si>
  <si>
    <t>Sisu TH+RRH</t>
  </si>
  <si>
    <t>OK0189Y6I022301</t>
  </si>
  <si>
    <t>Sisu Drop-In Center</t>
  </si>
  <si>
    <t>OK0190Y6I022301</t>
  </si>
  <si>
    <t>OKC CES</t>
  </si>
  <si>
    <t>OK0197L6I022301</t>
  </si>
  <si>
    <t>City Rescue - Rapid Rehousing</t>
  </si>
  <si>
    <t>OK0218L6I022300</t>
  </si>
  <si>
    <t>HOPE CH32 (Expansion)</t>
  </si>
  <si>
    <t>OK0219L6I022300</t>
  </si>
  <si>
    <t>HOPE Shelter Plus Care 39 (Expansion)</t>
  </si>
  <si>
    <t>OK0220L6I022300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</si>
</sst>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B0729-6424-42D7-9565-F755E3254DA3}">
  <sheetPr codeName="Sheet287">
    <pageSetUpPr fitToPage="1"/>
  </sheetPr>
  <dimension ref="A1:DF41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648985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1464856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6796814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387521</v>
      </c>
      <c r="H11" s="29">
        <v>0</v>
      </c>
      <c r="I11" s="29">
        <v>243265</v>
      </c>
      <c r="J11" s="29">
        <v>214925</v>
      </c>
      <c r="K11" s="29">
        <v>0</v>
      </c>
      <c r="L11" s="29">
        <v>0</v>
      </c>
      <c r="M11" s="29">
        <v>0</v>
      </c>
      <c r="N11" s="30">
        <v>78286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41" si="0">SUM(P11:W11)</f>
        <v>0</v>
      </c>
      <c r="Y11" s="34">
        <f t="shared" ref="Y11:Y41" si="1">SUM(G11:N11)</f>
        <v>923997</v>
      </c>
    </row>
    <row r="12" spans="1:25" x14ac:dyDescent="0.3">
      <c r="A12" s="25" t="s">
        <v>36</v>
      </c>
      <c r="B12" s="25" t="s">
        <v>43</v>
      </c>
      <c r="C12" s="26" t="s">
        <v>44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497280</v>
      </c>
      <c r="I12" s="29">
        <v>72794</v>
      </c>
      <c r="J12" s="29">
        <v>0</v>
      </c>
      <c r="K12" s="29">
        <v>0</v>
      </c>
      <c r="L12" s="29">
        <v>0</v>
      </c>
      <c r="M12" s="29">
        <v>0</v>
      </c>
      <c r="N12" s="30">
        <v>29525</v>
      </c>
      <c r="O12" s="31" t="s">
        <v>45</v>
      </c>
      <c r="P12" s="32">
        <v>0</v>
      </c>
      <c r="Q12" s="32">
        <v>0</v>
      </c>
      <c r="R12" s="32">
        <v>15</v>
      </c>
      <c r="S12" s="32">
        <v>2</v>
      </c>
      <c r="T12" s="32">
        <v>0</v>
      </c>
      <c r="U12" s="32">
        <v>0</v>
      </c>
      <c r="V12" s="32">
        <v>0</v>
      </c>
      <c r="W12" s="32">
        <v>0</v>
      </c>
      <c r="X12" s="33">
        <f t="shared" si="0"/>
        <v>17</v>
      </c>
      <c r="Y12" s="34">
        <f t="shared" si="1"/>
        <v>599599</v>
      </c>
    </row>
    <row r="13" spans="1:25" x14ac:dyDescent="0.3">
      <c r="A13" s="25" t="s">
        <v>36</v>
      </c>
      <c r="B13" s="25" t="s">
        <v>46</v>
      </c>
      <c r="C13" s="26" t="s">
        <v>47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393588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0">
        <v>19040</v>
      </c>
      <c r="O13" s="31" t="s">
        <v>45</v>
      </c>
      <c r="P13" s="32">
        <v>0</v>
      </c>
      <c r="Q13" s="32">
        <v>0</v>
      </c>
      <c r="R13" s="32">
        <v>35</v>
      </c>
      <c r="S13" s="32">
        <v>4</v>
      </c>
      <c r="T13" s="32">
        <v>0</v>
      </c>
      <c r="U13" s="32">
        <v>0</v>
      </c>
      <c r="V13" s="32">
        <v>0</v>
      </c>
      <c r="W13" s="32">
        <v>0</v>
      </c>
      <c r="X13" s="33">
        <f t="shared" si="0"/>
        <v>39</v>
      </c>
      <c r="Y13" s="34">
        <f t="shared" si="1"/>
        <v>412628</v>
      </c>
    </row>
    <row r="14" spans="1:25" x14ac:dyDescent="0.3">
      <c r="A14" s="25" t="s">
        <v>36</v>
      </c>
      <c r="B14" s="25" t="s">
        <v>48</v>
      </c>
      <c r="C14" s="26" t="s">
        <v>49</v>
      </c>
      <c r="D14" s="26">
        <v>2025</v>
      </c>
      <c r="E14" s="26" t="s">
        <v>20</v>
      </c>
      <c r="F14" s="27" t="s">
        <v>40</v>
      </c>
      <c r="G14" s="28">
        <v>0</v>
      </c>
      <c r="H14" s="29">
        <v>0</v>
      </c>
      <c r="I14" s="29">
        <v>0</v>
      </c>
      <c r="J14" s="29">
        <v>0</v>
      </c>
      <c r="K14" s="29">
        <v>322548</v>
      </c>
      <c r="L14" s="29">
        <v>0</v>
      </c>
      <c r="M14" s="29">
        <v>0</v>
      </c>
      <c r="N14" s="30">
        <v>32172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354720</v>
      </c>
    </row>
    <row r="15" spans="1:25" x14ac:dyDescent="0.3">
      <c r="A15" s="25" t="s">
        <v>36</v>
      </c>
      <c r="B15" s="25" t="s">
        <v>50</v>
      </c>
      <c r="C15" s="26" t="s">
        <v>51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315264</v>
      </c>
      <c r="I15" s="29">
        <v>43600</v>
      </c>
      <c r="J15" s="29">
        <v>0</v>
      </c>
      <c r="K15" s="29">
        <v>0</v>
      </c>
      <c r="L15" s="29">
        <v>0</v>
      </c>
      <c r="M15" s="29">
        <v>0</v>
      </c>
      <c r="N15" s="30">
        <v>18769</v>
      </c>
      <c r="O15" s="31" t="s">
        <v>45</v>
      </c>
      <c r="P15" s="32">
        <v>0</v>
      </c>
      <c r="Q15" s="32">
        <v>0</v>
      </c>
      <c r="R15" s="32">
        <v>32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3">
        <f t="shared" si="0"/>
        <v>32</v>
      </c>
      <c r="Y15" s="34">
        <f t="shared" si="1"/>
        <v>377633</v>
      </c>
    </row>
    <row r="16" spans="1:25" x14ac:dyDescent="0.3">
      <c r="A16" s="25" t="s">
        <v>36</v>
      </c>
      <c r="B16" s="25" t="s">
        <v>52</v>
      </c>
      <c r="C16" s="26" t="s">
        <v>53</v>
      </c>
      <c r="D16" s="26">
        <v>2025</v>
      </c>
      <c r="E16" s="26" t="s">
        <v>39</v>
      </c>
      <c r="F16" s="27" t="s">
        <v>40</v>
      </c>
      <c r="G16" s="28">
        <v>377963</v>
      </c>
      <c r="H16" s="29">
        <v>0</v>
      </c>
      <c r="I16" s="29">
        <v>69400</v>
      </c>
      <c r="J16" s="29">
        <v>29593</v>
      </c>
      <c r="K16" s="29">
        <v>0</v>
      </c>
      <c r="L16" s="29">
        <v>0</v>
      </c>
      <c r="M16" s="29">
        <v>0</v>
      </c>
      <c r="N16" s="30">
        <v>32722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509678</v>
      </c>
    </row>
    <row r="17" spans="1:25" x14ac:dyDescent="0.3">
      <c r="A17" s="25" t="s">
        <v>36</v>
      </c>
      <c r="B17" s="25" t="s">
        <v>54</v>
      </c>
      <c r="C17" s="26" t="s">
        <v>55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0</v>
      </c>
      <c r="I17" s="29">
        <v>61195</v>
      </c>
      <c r="J17" s="29">
        <v>156181</v>
      </c>
      <c r="K17" s="29">
        <v>0</v>
      </c>
      <c r="L17" s="29">
        <v>0</v>
      </c>
      <c r="M17" s="29">
        <v>0</v>
      </c>
      <c r="N17" s="30">
        <v>12384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229760</v>
      </c>
    </row>
    <row r="18" spans="1:25" x14ac:dyDescent="0.3">
      <c r="A18" s="25" t="s">
        <v>36</v>
      </c>
      <c r="B18" s="25" t="s">
        <v>56</v>
      </c>
      <c r="C18" s="26" t="s">
        <v>57</v>
      </c>
      <c r="D18" s="26">
        <v>2025</v>
      </c>
      <c r="E18" s="26" t="s">
        <v>58</v>
      </c>
      <c r="F18" s="27" t="s">
        <v>40</v>
      </c>
      <c r="G18" s="28">
        <v>0</v>
      </c>
      <c r="H18" s="29">
        <v>0</v>
      </c>
      <c r="I18" s="29">
        <v>19795</v>
      </c>
      <c r="J18" s="29">
        <v>0</v>
      </c>
      <c r="K18" s="29">
        <v>0</v>
      </c>
      <c r="L18" s="29">
        <v>0</v>
      </c>
      <c r="M18" s="29">
        <v>0</v>
      </c>
      <c r="N18" s="30">
        <v>1605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21400</v>
      </c>
    </row>
    <row r="19" spans="1:25" x14ac:dyDescent="0.3">
      <c r="A19" s="25" t="s">
        <v>36</v>
      </c>
      <c r="B19" s="25" t="s">
        <v>59</v>
      </c>
      <c r="C19" s="26" t="s">
        <v>60</v>
      </c>
      <c r="D19" s="26">
        <v>2025</v>
      </c>
      <c r="E19" s="26" t="s">
        <v>39</v>
      </c>
      <c r="F19" s="27" t="s">
        <v>40</v>
      </c>
      <c r="G19" s="28">
        <v>150829</v>
      </c>
      <c r="H19" s="29">
        <v>0</v>
      </c>
      <c r="I19" s="29">
        <v>49155</v>
      </c>
      <c r="J19" s="29">
        <v>17903</v>
      </c>
      <c r="K19" s="29">
        <v>1069</v>
      </c>
      <c r="L19" s="29">
        <v>0</v>
      </c>
      <c r="M19" s="29">
        <v>0</v>
      </c>
      <c r="N19" s="30">
        <v>3652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222608</v>
      </c>
    </row>
    <row r="20" spans="1:25" x14ac:dyDescent="0.3">
      <c r="A20" s="25" t="s">
        <v>36</v>
      </c>
      <c r="B20" s="25" t="s">
        <v>61</v>
      </c>
      <c r="C20" s="26" t="s">
        <v>62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0</v>
      </c>
      <c r="I20" s="29">
        <v>71855</v>
      </c>
      <c r="J20" s="29">
        <v>271396</v>
      </c>
      <c r="K20" s="29">
        <v>0</v>
      </c>
      <c r="L20" s="29">
        <v>0</v>
      </c>
      <c r="M20" s="29">
        <v>0</v>
      </c>
      <c r="N20" s="30">
        <v>20000</v>
      </c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363251</v>
      </c>
    </row>
    <row r="21" spans="1:25" x14ac:dyDescent="0.3">
      <c r="A21" s="25" t="s">
        <v>36</v>
      </c>
      <c r="B21" s="25" t="s">
        <v>63</v>
      </c>
      <c r="C21" s="26" t="s">
        <v>64</v>
      </c>
      <c r="D21" s="26">
        <v>2025</v>
      </c>
      <c r="E21" s="26" t="s">
        <v>65</v>
      </c>
      <c r="F21" s="27" t="s">
        <v>66</v>
      </c>
      <c r="G21" s="28">
        <v>241920</v>
      </c>
      <c r="H21" s="29">
        <v>9852</v>
      </c>
      <c r="I21" s="29">
        <v>238548</v>
      </c>
      <c r="J21" s="29">
        <v>56580</v>
      </c>
      <c r="K21" s="29">
        <v>0</v>
      </c>
      <c r="L21" s="29">
        <v>0</v>
      </c>
      <c r="M21" s="29">
        <v>0</v>
      </c>
      <c r="N21" s="30">
        <v>54000</v>
      </c>
      <c r="O21" s="31" t="s">
        <v>45</v>
      </c>
      <c r="P21" s="32">
        <v>0</v>
      </c>
      <c r="Q21" s="32">
        <v>0</v>
      </c>
      <c r="R21" s="32">
        <v>1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3">
        <f t="shared" si="0"/>
        <v>1</v>
      </c>
      <c r="Y21" s="34">
        <f t="shared" si="1"/>
        <v>600900</v>
      </c>
    </row>
    <row r="22" spans="1:25" x14ac:dyDescent="0.3">
      <c r="A22" s="25" t="s">
        <v>36</v>
      </c>
      <c r="B22" s="25" t="s">
        <v>67</v>
      </c>
      <c r="C22" s="26" t="s">
        <v>68</v>
      </c>
      <c r="D22" s="26">
        <v>2025</v>
      </c>
      <c r="E22" s="26" t="s">
        <v>39</v>
      </c>
      <c r="F22" s="27" t="s">
        <v>66</v>
      </c>
      <c r="G22" s="28">
        <v>0</v>
      </c>
      <c r="H22" s="29">
        <v>0</v>
      </c>
      <c r="I22" s="29">
        <v>48085</v>
      </c>
      <c r="J22" s="29">
        <v>0</v>
      </c>
      <c r="K22" s="29">
        <v>0</v>
      </c>
      <c r="L22" s="29">
        <v>0</v>
      </c>
      <c r="M22" s="29">
        <v>0</v>
      </c>
      <c r="N22" s="30">
        <v>0</v>
      </c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48085</v>
      </c>
    </row>
    <row r="23" spans="1:25" x14ac:dyDescent="0.3">
      <c r="A23" s="25" t="s">
        <v>36</v>
      </c>
      <c r="B23" s="25" t="s">
        <v>69</v>
      </c>
      <c r="C23" s="26" t="s">
        <v>70</v>
      </c>
      <c r="D23" s="26">
        <v>2025</v>
      </c>
      <c r="E23" s="26" t="s">
        <v>39</v>
      </c>
      <c r="F23" s="27" t="s">
        <v>71</v>
      </c>
      <c r="G23" s="28">
        <v>88625</v>
      </c>
      <c r="H23" s="29">
        <v>0</v>
      </c>
      <c r="I23" s="29">
        <v>139508</v>
      </c>
      <c r="J23" s="29">
        <v>36850</v>
      </c>
      <c r="K23" s="29">
        <v>0</v>
      </c>
      <c r="L23" s="29">
        <v>0</v>
      </c>
      <c r="M23" s="29">
        <v>0</v>
      </c>
      <c r="N23" s="30">
        <v>23537</v>
      </c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288520</v>
      </c>
    </row>
    <row r="24" spans="1:25" x14ac:dyDescent="0.3">
      <c r="A24" s="25" t="s">
        <v>36</v>
      </c>
      <c r="B24" s="25" t="s">
        <v>72</v>
      </c>
      <c r="C24" s="26" t="s">
        <v>73</v>
      </c>
      <c r="D24" s="26">
        <v>2025</v>
      </c>
      <c r="E24" s="26" t="s">
        <v>58</v>
      </c>
      <c r="F24" s="27" t="s">
        <v>71</v>
      </c>
      <c r="G24" s="28">
        <v>0</v>
      </c>
      <c r="H24" s="29">
        <v>0</v>
      </c>
      <c r="I24" s="29">
        <v>136500</v>
      </c>
      <c r="J24" s="29">
        <v>0</v>
      </c>
      <c r="K24" s="29">
        <v>0</v>
      </c>
      <c r="L24" s="29">
        <v>0</v>
      </c>
      <c r="M24" s="29">
        <v>0</v>
      </c>
      <c r="N24" s="30">
        <v>13500</v>
      </c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150000</v>
      </c>
    </row>
    <row r="25" spans="1:25" x14ac:dyDescent="0.3">
      <c r="A25" s="25" t="s">
        <v>36</v>
      </c>
      <c r="B25" s="25" t="s">
        <v>74</v>
      </c>
      <c r="C25" s="26" t="s">
        <v>75</v>
      </c>
      <c r="D25" s="26">
        <v>2025</v>
      </c>
      <c r="E25" s="26" t="s">
        <v>58</v>
      </c>
      <c r="F25" s="27" t="s">
        <v>71</v>
      </c>
      <c r="G25" s="28">
        <v>0</v>
      </c>
      <c r="H25" s="29">
        <v>0</v>
      </c>
      <c r="I25" s="29">
        <v>49345</v>
      </c>
      <c r="J25" s="29">
        <v>0</v>
      </c>
      <c r="K25" s="29">
        <v>0</v>
      </c>
      <c r="L25" s="29">
        <v>0</v>
      </c>
      <c r="M25" s="29">
        <v>0</v>
      </c>
      <c r="N25" s="30">
        <v>2467</v>
      </c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51812</v>
      </c>
    </row>
    <row r="26" spans="1:25" x14ac:dyDescent="0.3">
      <c r="A26" s="25" t="s">
        <v>36</v>
      </c>
      <c r="B26" s="25" t="s">
        <v>76</v>
      </c>
      <c r="C26" s="26" t="s">
        <v>77</v>
      </c>
      <c r="D26" s="26">
        <v>2025</v>
      </c>
      <c r="E26" s="26" t="s">
        <v>65</v>
      </c>
      <c r="F26" s="27" t="s">
        <v>71</v>
      </c>
      <c r="G26" s="28">
        <v>62400</v>
      </c>
      <c r="H26" s="29">
        <v>98520</v>
      </c>
      <c r="I26" s="29">
        <v>238021</v>
      </c>
      <c r="J26" s="29">
        <v>36295</v>
      </c>
      <c r="K26" s="29">
        <v>0</v>
      </c>
      <c r="L26" s="29">
        <v>0</v>
      </c>
      <c r="M26" s="29">
        <v>0</v>
      </c>
      <c r="N26" s="30">
        <v>42623</v>
      </c>
      <c r="O26" s="31" t="s">
        <v>45</v>
      </c>
      <c r="P26" s="32">
        <v>0</v>
      </c>
      <c r="Q26" s="32">
        <v>0</v>
      </c>
      <c r="R26" s="32">
        <v>10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3">
        <f t="shared" si="0"/>
        <v>10</v>
      </c>
      <c r="Y26" s="34">
        <f t="shared" si="1"/>
        <v>477859</v>
      </c>
    </row>
    <row r="27" spans="1:25" x14ac:dyDescent="0.3">
      <c r="A27" s="25" t="s">
        <v>36</v>
      </c>
      <c r="B27" s="25" t="s">
        <v>78</v>
      </c>
      <c r="C27" s="26" t="s">
        <v>79</v>
      </c>
      <c r="D27" s="26">
        <v>2025</v>
      </c>
      <c r="E27" s="26" t="s">
        <v>58</v>
      </c>
      <c r="F27" s="27" t="s">
        <v>71</v>
      </c>
      <c r="G27" s="28">
        <v>0</v>
      </c>
      <c r="H27" s="29">
        <v>0</v>
      </c>
      <c r="I27" s="29">
        <v>469598</v>
      </c>
      <c r="J27" s="29">
        <v>0</v>
      </c>
      <c r="K27" s="29">
        <v>0</v>
      </c>
      <c r="L27" s="29">
        <v>0</v>
      </c>
      <c r="M27" s="29">
        <v>0</v>
      </c>
      <c r="N27" s="30">
        <v>27067</v>
      </c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496665</v>
      </c>
    </row>
    <row r="28" spans="1:25" x14ac:dyDescent="0.3">
      <c r="A28" s="25" t="s">
        <v>36</v>
      </c>
      <c r="B28" s="25" t="s">
        <v>80</v>
      </c>
      <c r="C28" s="26" t="s">
        <v>81</v>
      </c>
      <c r="D28" s="26">
        <v>2025</v>
      </c>
      <c r="E28" s="26" t="s">
        <v>58</v>
      </c>
      <c r="F28" s="27" t="s">
        <v>40</v>
      </c>
      <c r="G28" s="28">
        <v>0</v>
      </c>
      <c r="H28" s="29">
        <v>0</v>
      </c>
      <c r="I28" s="29">
        <v>212065</v>
      </c>
      <c r="J28" s="29">
        <v>0</v>
      </c>
      <c r="K28" s="29">
        <v>0</v>
      </c>
      <c r="L28" s="29">
        <v>0</v>
      </c>
      <c r="M28" s="29">
        <v>0</v>
      </c>
      <c r="N28" s="30">
        <v>20974</v>
      </c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233039</v>
      </c>
    </row>
    <row r="29" spans="1:25" x14ac:dyDescent="0.3">
      <c r="A29" s="25" t="s">
        <v>36</v>
      </c>
      <c r="B29" s="25" t="s">
        <v>82</v>
      </c>
      <c r="C29" s="26" t="s">
        <v>83</v>
      </c>
      <c r="D29" s="26">
        <v>2025</v>
      </c>
      <c r="E29" s="26" t="s">
        <v>65</v>
      </c>
      <c r="F29" s="27" t="s">
        <v>40</v>
      </c>
      <c r="G29" s="28">
        <v>0</v>
      </c>
      <c r="H29" s="29">
        <v>229680</v>
      </c>
      <c r="I29" s="29">
        <v>75000</v>
      </c>
      <c r="J29" s="29">
        <v>0</v>
      </c>
      <c r="K29" s="29">
        <v>0</v>
      </c>
      <c r="L29" s="29">
        <v>0</v>
      </c>
      <c r="M29" s="29">
        <v>0</v>
      </c>
      <c r="N29" s="30">
        <v>24580</v>
      </c>
      <c r="O29" s="31" t="s">
        <v>45</v>
      </c>
      <c r="P29" s="32">
        <v>0</v>
      </c>
      <c r="Q29" s="32">
        <v>0</v>
      </c>
      <c r="R29" s="32">
        <v>0</v>
      </c>
      <c r="S29" s="32">
        <v>12</v>
      </c>
      <c r="T29" s="32">
        <v>4</v>
      </c>
      <c r="U29" s="32">
        <v>1</v>
      </c>
      <c r="V29" s="32">
        <v>0</v>
      </c>
      <c r="W29" s="32">
        <v>0</v>
      </c>
      <c r="X29" s="33">
        <f t="shared" si="0"/>
        <v>17</v>
      </c>
      <c r="Y29" s="34">
        <f t="shared" si="1"/>
        <v>329260</v>
      </c>
    </row>
    <row r="30" spans="1:25" x14ac:dyDescent="0.3">
      <c r="A30" s="25" t="s">
        <v>36</v>
      </c>
      <c r="B30" s="25" t="s">
        <v>84</v>
      </c>
      <c r="C30" s="26" t="s">
        <v>85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39408</v>
      </c>
      <c r="I30" s="29">
        <v>9692</v>
      </c>
      <c r="J30" s="29">
        <v>0</v>
      </c>
      <c r="K30" s="29">
        <v>0</v>
      </c>
      <c r="L30" s="29">
        <v>0</v>
      </c>
      <c r="M30" s="29">
        <v>0</v>
      </c>
      <c r="N30" s="30">
        <v>4500</v>
      </c>
      <c r="O30" s="31" t="s">
        <v>45</v>
      </c>
      <c r="P30" s="32">
        <v>0</v>
      </c>
      <c r="Q30" s="32">
        <v>0</v>
      </c>
      <c r="R30" s="32">
        <v>4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3">
        <f t="shared" si="0"/>
        <v>4</v>
      </c>
      <c r="Y30" s="34">
        <f t="shared" si="1"/>
        <v>53600</v>
      </c>
    </row>
    <row r="31" spans="1:25" x14ac:dyDescent="0.3">
      <c r="A31" s="25" t="s">
        <v>36</v>
      </c>
      <c r="B31" s="25" t="s">
        <v>86</v>
      </c>
      <c r="C31" s="26" t="s">
        <v>87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19704</v>
      </c>
      <c r="I31" s="29">
        <v>27596</v>
      </c>
      <c r="J31" s="29">
        <v>0</v>
      </c>
      <c r="K31" s="29">
        <v>0</v>
      </c>
      <c r="L31" s="29">
        <v>0</v>
      </c>
      <c r="M31" s="29">
        <v>0</v>
      </c>
      <c r="N31" s="30">
        <v>4500</v>
      </c>
      <c r="O31" s="31" t="s">
        <v>45</v>
      </c>
      <c r="P31" s="32">
        <v>0</v>
      </c>
      <c r="Q31" s="32">
        <v>0</v>
      </c>
      <c r="R31" s="32">
        <v>2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3">
        <f t="shared" si="0"/>
        <v>2</v>
      </c>
      <c r="Y31" s="34">
        <f t="shared" si="1"/>
        <v>51800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30"/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30"/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30"/>
      <c r="O34" s="31"/>
      <c r="P34" s="32"/>
      <c r="Q34" s="32"/>
      <c r="R34" s="32"/>
      <c r="S34" s="32"/>
      <c r="T34" s="32"/>
      <c r="U34" s="32"/>
      <c r="V34" s="32"/>
      <c r="W34" s="32"/>
      <c r="X34" s="33">
        <f t="shared" si="0"/>
        <v>0</v>
      </c>
      <c r="Y34" s="34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30"/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30"/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30"/>
      <c r="O37" s="31"/>
      <c r="P37" s="32"/>
      <c r="Q37" s="32"/>
      <c r="R37" s="32"/>
      <c r="S37" s="32"/>
      <c r="T37" s="32"/>
      <c r="U37" s="32"/>
      <c r="V37" s="32"/>
      <c r="W37" s="32"/>
      <c r="X37" s="33">
        <f t="shared" si="0"/>
        <v>0</v>
      </c>
      <c r="Y37" s="34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30"/>
      <c r="O38" s="31"/>
      <c r="P38" s="32"/>
      <c r="Q38" s="32"/>
      <c r="R38" s="32"/>
      <c r="S38" s="32"/>
      <c r="T38" s="32"/>
      <c r="U38" s="32"/>
      <c r="V38" s="32"/>
      <c r="W38" s="32"/>
      <c r="X38" s="33">
        <f t="shared" si="0"/>
        <v>0</v>
      </c>
      <c r="Y38" s="34">
        <f t="shared" si="1"/>
        <v>0</v>
      </c>
    </row>
    <row r="39" spans="1:25" x14ac:dyDescent="0.3">
      <c r="A39" s="25"/>
      <c r="B39" s="25"/>
      <c r="C39" s="26"/>
      <c r="D39" s="26"/>
      <c r="E39" s="26"/>
      <c r="F39" s="27" t="s">
        <v>40</v>
      </c>
      <c r="G39" s="28"/>
      <c r="H39" s="29"/>
      <c r="I39" s="29"/>
      <c r="J39" s="29"/>
      <c r="K39" s="29"/>
      <c r="L39" s="29"/>
      <c r="M39" s="29"/>
      <c r="N39" s="30"/>
      <c r="O39" s="31"/>
      <c r="P39" s="32"/>
      <c r="Q39" s="32"/>
      <c r="R39" s="32"/>
      <c r="S39" s="32"/>
      <c r="T39" s="32"/>
      <c r="U39" s="32"/>
      <c r="V39" s="32"/>
      <c r="W39" s="32"/>
      <c r="X39" s="33">
        <f t="shared" si="0"/>
        <v>0</v>
      </c>
      <c r="Y39" s="34">
        <f t="shared" si="1"/>
        <v>0</v>
      </c>
    </row>
    <row r="40" spans="1:25" x14ac:dyDescent="0.3">
      <c r="A40" s="25"/>
      <c r="B40" s="25"/>
      <c r="C40" s="26"/>
      <c r="D40" s="26"/>
      <c r="E40" s="26"/>
      <c r="F40" s="27" t="s">
        <v>40</v>
      </c>
      <c r="G40" s="28"/>
      <c r="H40" s="29"/>
      <c r="I40" s="29"/>
      <c r="J40" s="29"/>
      <c r="K40" s="29"/>
      <c r="L40" s="29"/>
      <c r="M40" s="29"/>
      <c r="N40" s="30"/>
      <c r="O40" s="31"/>
      <c r="P40" s="32"/>
      <c r="Q40" s="32"/>
      <c r="R40" s="32"/>
      <c r="S40" s="32"/>
      <c r="T40" s="32"/>
      <c r="U40" s="32"/>
      <c r="V40" s="32"/>
      <c r="W40" s="32"/>
      <c r="X40" s="33">
        <f t="shared" si="0"/>
        <v>0</v>
      </c>
      <c r="Y40" s="34">
        <f t="shared" si="1"/>
        <v>0</v>
      </c>
    </row>
    <row r="41" spans="1:25" x14ac:dyDescent="0.3">
      <c r="A41" s="25"/>
      <c r="B41" s="25"/>
      <c r="C41" s="26"/>
      <c r="D41" s="26"/>
      <c r="E41" s="26"/>
      <c r="F41" s="27" t="s">
        <v>40</v>
      </c>
      <c r="G41" s="28"/>
      <c r="H41" s="29"/>
      <c r="I41" s="29"/>
      <c r="J41" s="29"/>
      <c r="K41" s="29"/>
      <c r="L41" s="29"/>
      <c r="M41" s="29"/>
      <c r="N41" s="30"/>
      <c r="O41" s="31"/>
      <c r="P41" s="32"/>
      <c r="Q41" s="32"/>
      <c r="R41" s="32"/>
      <c r="S41" s="32"/>
      <c r="T41" s="32"/>
      <c r="U41" s="32"/>
      <c r="V41" s="32"/>
      <c r="W41" s="32"/>
      <c r="X41" s="33">
        <f t="shared" si="0"/>
        <v>0</v>
      </c>
      <c r="Y41" s="34">
        <f t="shared" si="1"/>
        <v>0</v>
      </c>
    </row>
  </sheetData>
  <autoFilter ref="A10:Y10" xr:uid="{026B0729-6424-42D7-9565-F755E3254DA3}"/>
  <conditionalFormatting sqref="D11:D41">
    <cfRule type="expression" dxfId="2" priority="1">
      <formula>OR($D11&gt;2025,AND($D11&lt;2025,$D11&lt;&gt;""))</formula>
    </cfRule>
  </conditionalFormatting>
  <conditionalFormatting sqref="Y11:Y41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41" xr:uid="{4F767EC5-108F-427C-A745-2B3F6FB18529}">
      <formula1>"DV, YHDP"</formula1>
    </dataValidation>
    <dataValidation type="list" allowBlank="1" showInputMessage="1" showErrorMessage="1" sqref="O11:O41" xr:uid="{3156D9F8-367E-4DDB-8EE1-59B9FD79D4E9}">
      <formula1>"FMR, Actual Rent"</formula1>
    </dataValidation>
    <dataValidation type="list" allowBlank="1" showInputMessage="1" showErrorMessage="1" sqref="E11:E41" xr:uid="{E3019F23-3F31-4C14-86D6-67A58A6094ED}">
      <formula1>"PH, TH, Joint TH &amp; PH-RRH, HMIS, SSO, TRA, PRA, SRA, S+C/SRO"</formula1>
    </dataValidation>
    <dataValidation allowBlank="1" showErrorMessage="1" sqref="A10:Y10" xr:uid="{15EC4369-A61F-4C8D-98D5-ABB790876F87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2024-06-13T15:55:54Z</dcterms:created>
  <dcterms:modified xsi:type="dcterms:W3CDTF">2024-06-13T20:03:52Z</dcterms:modified>
</cp:coreProperties>
</file>