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K-500\"/>
    </mc:Choice>
  </mc:AlternateContent>
  <xr:revisionPtr revIDLastSave="0" documentId="13_ncr:1_{B1FC3B26-71E1-41B6-B85F-DE78C2E1A027}" xr6:coauthVersionLast="47" xr6:coauthVersionMax="47" xr10:uidLastSave="{00000000-0000-0000-0000-000000000000}"/>
  <bookViews>
    <workbookView xWindow="10440" yWindow="5808" windowWidth="29436" windowHeight="16176" xr2:uid="{CFFB20A1-00E5-4AA7-BDAE-27AB161B702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" l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B6" i="1" s="1"/>
  <c r="C6" i="1" s="1"/>
  <c r="X29" i="1"/>
  <c r="Y28" i="1"/>
  <c r="X28" i="1"/>
  <c r="Y27" i="1"/>
  <c r="X27" i="1"/>
  <c r="Y26" i="1"/>
  <c r="X26" i="1"/>
  <c r="Y25" i="1"/>
  <c r="X25" i="1"/>
  <c r="Y24" i="1"/>
  <c r="X24" i="1"/>
  <c r="Y23" i="1"/>
  <c r="B5" i="1" s="1"/>
  <c r="C5" i="1" s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</calcChain>
</file>

<file path=xl/sharedStrings.xml><?xml version="1.0" encoding="utf-8"?>
<sst xmlns="http://schemas.openxmlformats.org/spreadsheetml/2006/main" count="151" uniqueCount="98">
  <si>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</si>
  <si>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</si>
  <si>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</si>
  <si>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</si>
  <si>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</si>
  <si>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</si>
  <si>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</si>
  <si>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</si>
  <si>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</si>
  <si>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</si>
  <si>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</si>
  <si>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</si>
  <si>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</si>
  <si>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</si>
  <si>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</si>
  <si>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</si>
  <si>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</si>
  <si>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</si>
  <si>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</si>
  <si>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</si>
  <si>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</si>
  <si>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</si>
  <si>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</si>
  <si>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</si>
  <si>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</si>
  <si>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</si>
  <si>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</si>
  <si>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</si>
  <si>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</si>
  <si>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</si>
  <si>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</si>
  <si>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</si>
  <si>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</si>
  <si>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</si>
  <si>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</si>
  <si>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OK-501</t>
  </si>
  <si>
    <t>The Center for Housing Solutions, Inc.</t>
  </si>
  <si>
    <t>Homeless Management Information System</t>
  </si>
  <si>
    <t>OK0015L6I012316</t>
  </si>
  <si>
    <t/>
  </si>
  <si>
    <t>Oklahoma City</t>
  </si>
  <si>
    <t>Tulsa City &amp; County CoC</t>
  </si>
  <si>
    <t>Center for Housing Solutions, Inc.</t>
  </si>
  <si>
    <t>Mental Health Association in Tulsa, Inc.</t>
  </si>
  <si>
    <t>Walker Hall TLC</t>
  </si>
  <si>
    <t>OK0018L6I012316</t>
  </si>
  <si>
    <t>TH</t>
  </si>
  <si>
    <t>LTS Apartments Tulsa EXP</t>
  </si>
  <si>
    <t>OK0043L6I012315</t>
  </si>
  <si>
    <t>PH</t>
  </si>
  <si>
    <t>Tulsa Day Center</t>
  </si>
  <si>
    <t>PSH (Scattered Sites) 2023</t>
  </si>
  <si>
    <t>OK0051L6I012312</t>
  </si>
  <si>
    <t>Volunteers of America of Oklahoma, Inc.</t>
  </si>
  <si>
    <t>5600PSH</t>
  </si>
  <si>
    <t>OK0060L6I012314</t>
  </si>
  <si>
    <t>Hudson Villas (PSH) 2023</t>
  </si>
  <si>
    <t>OK0077L6I012310</t>
  </si>
  <si>
    <t>Youth Services of Tulsa, Inc.</t>
  </si>
  <si>
    <t>RRH for Youth</t>
  </si>
  <si>
    <t>OK0112L6I012308</t>
  </si>
  <si>
    <t>FMR</t>
  </si>
  <si>
    <t>RRH</t>
  </si>
  <si>
    <t>LTS Apartments VI</t>
  </si>
  <si>
    <t>OK0114L6I012308</t>
  </si>
  <si>
    <t>CoC Coordinated Entry System</t>
  </si>
  <si>
    <t>OK0123L6I012307</t>
  </si>
  <si>
    <t>SSO</t>
  </si>
  <si>
    <t>Rapid Rehousing 2023</t>
  </si>
  <si>
    <t>OK0125L6I012306</t>
  </si>
  <si>
    <t>12th Street PSH</t>
  </si>
  <si>
    <t>OK0153L6I012304</t>
  </si>
  <si>
    <t>Domestic Violence Intervention Services, Inc.</t>
  </si>
  <si>
    <t>DVIS RRH for Survivors of Domestic and Sexual Violence</t>
  </si>
  <si>
    <t>OK0154D6I012304</t>
  </si>
  <si>
    <t>DV</t>
  </si>
  <si>
    <t>RRH Collaboration Program for Survivors of DV FY23</t>
  </si>
  <si>
    <t>OK0173D6I012302</t>
  </si>
  <si>
    <t>FY23 DVIS TH-RRH DV Bonus</t>
  </si>
  <si>
    <t>OK0196D6I012301</t>
  </si>
  <si>
    <t>Joint TH &amp; PH-RRH</t>
  </si>
  <si>
    <t>BLACK QUEER TULSA</t>
  </si>
  <si>
    <t>BQT Drop In Center</t>
  </si>
  <si>
    <t>OK0208Y6I012100</t>
  </si>
  <si>
    <t>YHDP</t>
  </si>
  <si>
    <t>TULSA DAY CENTER FOR THE HOMELESS, INC.</t>
  </si>
  <si>
    <t>YouthFirst RRH23</t>
  </si>
  <si>
    <t>OK0209Y6I012100</t>
  </si>
  <si>
    <t>TULSA DREAM CENTER, INC.</t>
  </si>
  <si>
    <t>Tulsa City and County Continuum of Care</t>
  </si>
  <si>
    <t>OK0210Y6I012100</t>
  </si>
  <si>
    <t>TULSA COMMUNITY FOUNDATION</t>
  </si>
  <si>
    <t>Tulsa Higher Ed Housing Navigation</t>
  </si>
  <si>
    <t>OK0211Y6I012100</t>
  </si>
  <si>
    <t>YOUTH SERVICES OF TULSA, INC.</t>
  </si>
  <si>
    <t>YST TH-RRH</t>
  </si>
  <si>
    <t>OK0212Y6I012100</t>
  </si>
  <si>
    <t>JOINT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</si>
</sst>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9E09A-31D1-4E3C-B8BB-D4AA64346842}">
  <sheetPr codeName="Sheet286">
    <pageSetUpPr fitToPage="1"/>
  </sheetPr>
  <dimension ref="A1:DF3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1278277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2397392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6939168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290299</v>
      </c>
      <c r="L11" s="29">
        <v>0</v>
      </c>
      <c r="M11" s="29">
        <v>0</v>
      </c>
      <c r="N11" s="30">
        <v>29029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9" si="0">SUM(P11:W11)</f>
        <v>0</v>
      </c>
      <c r="Y11" s="34">
        <f t="shared" ref="Y11:Y39" si="1">SUM(G11:N11)</f>
        <v>319328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0</v>
      </c>
      <c r="H12" s="29">
        <v>0</v>
      </c>
      <c r="I12" s="29">
        <v>0</v>
      </c>
      <c r="J12" s="29">
        <v>81618</v>
      </c>
      <c r="K12" s="29">
        <v>2126</v>
      </c>
      <c r="L12" s="29">
        <v>500</v>
      </c>
      <c r="M12" s="29">
        <v>0</v>
      </c>
      <c r="N12" s="30">
        <v>4212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88456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39</v>
      </c>
      <c r="G13" s="28">
        <v>140050</v>
      </c>
      <c r="H13" s="29">
        <v>0</v>
      </c>
      <c r="I13" s="29">
        <v>245441</v>
      </c>
      <c r="J13" s="29">
        <v>656707</v>
      </c>
      <c r="K13" s="29">
        <v>31014</v>
      </c>
      <c r="L13" s="29">
        <v>3000</v>
      </c>
      <c r="M13" s="29">
        <v>0</v>
      </c>
      <c r="N13" s="30">
        <v>45302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1121514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49</v>
      </c>
      <c r="F14" s="27" t="s">
        <v>39</v>
      </c>
      <c r="G14" s="28">
        <v>109031</v>
      </c>
      <c r="H14" s="29">
        <v>0</v>
      </c>
      <c r="I14" s="29">
        <v>10730</v>
      </c>
      <c r="J14" s="29">
        <v>20510</v>
      </c>
      <c r="K14" s="29">
        <v>0</v>
      </c>
      <c r="L14" s="29">
        <v>1000</v>
      </c>
      <c r="M14" s="29">
        <v>0</v>
      </c>
      <c r="N14" s="30">
        <v>5057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146328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49</v>
      </c>
      <c r="F15" s="27" t="s">
        <v>39</v>
      </c>
      <c r="G15" s="28">
        <v>364142</v>
      </c>
      <c r="H15" s="29">
        <v>0</v>
      </c>
      <c r="I15" s="29">
        <v>171621</v>
      </c>
      <c r="J15" s="29">
        <v>70437</v>
      </c>
      <c r="K15" s="29">
        <v>0</v>
      </c>
      <c r="L15" s="29">
        <v>0</v>
      </c>
      <c r="M15" s="29">
        <v>0</v>
      </c>
      <c r="N15" s="30">
        <v>5226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611426</v>
      </c>
    </row>
    <row r="16" spans="1:25" x14ac:dyDescent="0.3">
      <c r="A16" s="25" t="s">
        <v>50</v>
      </c>
      <c r="B16" s="25" t="s">
        <v>56</v>
      </c>
      <c r="C16" s="26" t="s">
        <v>57</v>
      </c>
      <c r="D16" s="26">
        <v>2025</v>
      </c>
      <c r="E16" s="26" t="s">
        <v>49</v>
      </c>
      <c r="F16" s="27" t="s">
        <v>39</v>
      </c>
      <c r="G16" s="28">
        <v>0</v>
      </c>
      <c r="H16" s="29">
        <v>0</v>
      </c>
      <c r="I16" s="29">
        <v>19296</v>
      </c>
      <c r="J16" s="29">
        <v>108830</v>
      </c>
      <c r="K16" s="29">
        <v>0</v>
      </c>
      <c r="L16" s="29">
        <v>1000</v>
      </c>
      <c r="M16" s="29">
        <v>0</v>
      </c>
      <c r="N16" s="30">
        <v>5074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134200</v>
      </c>
    </row>
    <row r="17" spans="1:25" x14ac:dyDescent="0.3">
      <c r="A17" s="25" t="s">
        <v>58</v>
      </c>
      <c r="B17" s="25" t="s">
        <v>59</v>
      </c>
      <c r="C17" s="26" t="s">
        <v>60</v>
      </c>
      <c r="D17" s="26">
        <v>2025</v>
      </c>
      <c r="E17" s="26" t="s">
        <v>49</v>
      </c>
      <c r="F17" s="27" t="s">
        <v>39</v>
      </c>
      <c r="G17" s="28">
        <v>0</v>
      </c>
      <c r="H17" s="29">
        <v>63924</v>
      </c>
      <c r="I17" s="29">
        <v>56846</v>
      </c>
      <c r="J17" s="29">
        <v>0</v>
      </c>
      <c r="K17" s="29">
        <v>0</v>
      </c>
      <c r="L17" s="29">
        <v>0</v>
      </c>
      <c r="M17" s="29">
        <v>0</v>
      </c>
      <c r="N17" s="30">
        <v>5238</v>
      </c>
      <c r="O17" s="31" t="s">
        <v>61</v>
      </c>
      <c r="P17" s="32">
        <v>0</v>
      </c>
      <c r="Q17" s="32">
        <v>2</v>
      </c>
      <c r="R17" s="32">
        <v>5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7</v>
      </c>
      <c r="Y17" s="34">
        <f t="shared" si="1"/>
        <v>126008</v>
      </c>
    </row>
    <row r="18" spans="1:25" x14ac:dyDescent="0.3">
      <c r="A18" s="25" t="s">
        <v>43</v>
      </c>
      <c r="B18" s="25" t="s">
        <v>63</v>
      </c>
      <c r="C18" s="26" t="s">
        <v>64</v>
      </c>
      <c r="D18" s="26">
        <v>2025</v>
      </c>
      <c r="E18" s="26" t="s">
        <v>49</v>
      </c>
      <c r="F18" s="27" t="s">
        <v>39</v>
      </c>
      <c r="G18" s="28">
        <v>47388</v>
      </c>
      <c r="H18" s="29">
        <v>0</v>
      </c>
      <c r="I18" s="29">
        <v>43250</v>
      </c>
      <c r="J18" s="29">
        <v>44436</v>
      </c>
      <c r="K18" s="29">
        <v>2510</v>
      </c>
      <c r="L18" s="29">
        <v>500</v>
      </c>
      <c r="M18" s="29">
        <v>0</v>
      </c>
      <c r="N18" s="30">
        <v>5944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144028</v>
      </c>
    </row>
    <row r="19" spans="1:25" x14ac:dyDescent="0.3">
      <c r="A19" s="25" t="s">
        <v>36</v>
      </c>
      <c r="B19" s="25" t="s">
        <v>65</v>
      </c>
      <c r="C19" s="26" t="s">
        <v>66</v>
      </c>
      <c r="D19" s="26">
        <v>2025</v>
      </c>
      <c r="E19" s="26" t="s">
        <v>67</v>
      </c>
      <c r="F19" s="27" t="s">
        <v>39</v>
      </c>
      <c r="G19" s="28">
        <v>0</v>
      </c>
      <c r="H19" s="29">
        <v>0</v>
      </c>
      <c r="I19" s="29">
        <v>58578</v>
      </c>
      <c r="J19" s="29">
        <v>0</v>
      </c>
      <c r="K19" s="29">
        <v>0</v>
      </c>
      <c r="L19" s="29">
        <v>0</v>
      </c>
      <c r="M19" s="29">
        <v>0</v>
      </c>
      <c r="N19" s="30">
        <v>5790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64368</v>
      </c>
    </row>
    <row r="20" spans="1:25" x14ac:dyDescent="0.3">
      <c r="A20" s="25" t="s">
        <v>50</v>
      </c>
      <c r="B20" s="25" t="s">
        <v>68</v>
      </c>
      <c r="C20" s="26" t="s">
        <v>69</v>
      </c>
      <c r="D20" s="26">
        <v>2025</v>
      </c>
      <c r="E20" s="26" t="s">
        <v>49</v>
      </c>
      <c r="F20" s="27" t="s">
        <v>39</v>
      </c>
      <c r="G20" s="28">
        <v>0</v>
      </c>
      <c r="H20" s="29">
        <v>134196</v>
      </c>
      <c r="I20" s="29">
        <v>96637</v>
      </c>
      <c r="J20" s="29">
        <v>0</v>
      </c>
      <c r="K20" s="29">
        <v>0</v>
      </c>
      <c r="L20" s="29">
        <v>1000</v>
      </c>
      <c r="M20" s="29">
        <v>0</v>
      </c>
      <c r="N20" s="30">
        <v>15738</v>
      </c>
      <c r="O20" s="31" t="s">
        <v>61</v>
      </c>
      <c r="P20" s="32">
        <v>0</v>
      </c>
      <c r="Q20" s="32">
        <v>0</v>
      </c>
      <c r="R20" s="32">
        <v>8</v>
      </c>
      <c r="S20" s="32">
        <v>5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13</v>
      </c>
      <c r="Y20" s="34">
        <f t="shared" si="1"/>
        <v>247571</v>
      </c>
    </row>
    <row r="21" spans="1:25" x14ac:dyDescent="0.3">
      <c r="A21" s="25" t="s">
        <v>43</v>
      </c>
      <c r="B21" s="25" t="s">
        <v>70</v>
      </c>
      <c r="C21" s="26" t="s">
        <v>71</v>
      </c>
      <c r="D21" s="26">
        <v>2025</v>
      </c>
      <c r="E21" s="26" t="s">
        <v>49</v>
      </c>
      <c r="F21" s="27" t="s">
        <v>39</v>
      </c>
      <c r="G21" s="28">
        <v>0</v>
      </c>
      <c r="H21" s="29">
        <v>0</v>
      </c>
      <c r="I21" s="29">
        <v>0</v>
      </c>
      <c r="J21" s="29">
        <v>244896</v>
      </c>
      <c r="K21" s="29">
        <v>4430</v>
      </c>
      <c r="L21" s="29">
        <v>500</v>
      </c>
      <c r="M21" s="29">
        <v>0</v>
      </c>
      <c r="N21" s="30">
        <v>10446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260272</v>
      </c>
    </row>
    <row r="22" spans="1:25" x14ac:dyDescent="0.3">
      <c r="A22" s="25" t="s">
        <v>72</v>
      </c>
      <c r="B22" s="25" t="s">
        <v>73</v>
      </c>
      <c r="C22" s="26" t="s">
        <v>74</v>
      </c>
      <c r="D22" s="26">
        <v>2025</v>
      </c>
      <c r="E22" s="26" t="s">
        <v>49</v>
      </c>
      <c r="F22" s="27" t="s">
        <v>75</v>
      </c>
      <c r="G22" s="28">
        <v>0</v>
      </c>
      <c r="H22" s="29">
        <v>189696</v>
      </c>
      <c r="I22" s="29">
        <v>94560</v>
      </c>
      <c r="J22" s="29">
        <v>0</v>
      </c>
      <c r="K22" s="29">
        <v>0</v>
      </c>
      <c r="L22" s="29">
        <v>0</v>
      </c>
      <c r="M22" s="29">
        <v>0</v>
      </c>
      <c r="N22" s="30">
        <v>25644</v>
      </c>
      <c r="O22" s="31" t="s">
        <v>61</v>
      </c>
      <c r="P22" s="32">
        <v>0</v>
      </c>
      <c r="Q22" s="32">
        <v>0</v>
      </c>
      <c r="R22" s="32">
        <v>6</v>
      </c>
      <c r="S22" s="32">
        <v>6</v>
      </c>
      <c r="T22" s="32">
        <v>4</v>
      </c>
      <c r="U22" s="32">
        <v>0</v>
      </c>
      <c r="V22" s="32">
        <v>0</v>
      </c>
      <c r="W22" s="32">
        <v>0</v>
      </c>
      <c r="X22" s="33">
        <f t="shared" si="0"/>
        <v>16</v>
      </c>
      <c r="Y22" s="34">
        <f t="shared" si="1"/>
        <v>309900</v>
      </c>
    </row>
    <row r="23" spans="1:25" x14ac:dyDescent="0.3">
      <c r="A23" s="25" t="s">
        <v>72</v>
      </c>
      <c r="B23" s="25" t="s">
        <v>76</v>
      </c>
      <c r="C23" s="26" t="s">
        <v>77</v>
      </c>
      <c r="D23" s="26">
        <v>2025</v>
      </c>
      <c r="E23" s="26" t="s">
        <v>49</v>
      </c>
      <c r="F23" s="27" t="s">
        <v>75</v>
      </c>
      <c r="G23" s="28">
        <v>0</v>
      </c>
      <c r="H23" s="29">
        <v>368796</v>
      </c>
      <c r="I23" s="29">
        <v>165612</v>
      </c>
      <c r="J23" s="29">
        <v>0</v>
      </c>
      <c r="K23" s="29">
        <v>3000</v>
      </c>
      <c r="L23" s="29">
        <v>0</v>
      </c>
      <c r="M23" s="29">
        <v>0</v>
      </c>
      <c r="N23" s="30">
        <v>26131</v>
      </c>
      <c r="O23" s="31" t="s">
        <v>61</v>
      </c>
      <c r="P23" s="32">
        <v>0</v>
      </c>
      <c r="Q23" s="32">
        <v>0</v>
      </c>
      <c r="R23" s="32">
        <v>15</v>
      </c>
      <c r="S23" s="32">
        <v>14</v>
      </c>
      <c r="T23" s="32">
        <v>4</v>
      </c>
      <c r="U23" s="32">
        <v>0</v>
      </c>
      <c r="V23" s="32">
        <v>0</v>
      </c>
      <c r="W23" s="32">
        <v>0</v>
      </c>
      <c r="X23" s="33">
        <f t="shared" si="0"/>
        <v>33</v>
      </c>
      <c r="Y23" s="34">
        <f t="shared" si="1"/>
        <v>563539</v>
      </c>
    </row>
    <row r="24" spans="1:25" x14ac:dyDescent="0.3">
      <c r="A24" s="25" t="s">
        <v>72</v>
      </c>
      <c r="B24" s="25" t="s">
        <v>78</v>
      </c>
      <c r="C24" s="26" t="s">
        <v>79</v>
      </c>
      <c r="D24" s="26">
        <v>2025</v>
      </c>
      <c r="E24" s="26" t="s">
        <v>80</v>
      </c>
      <c r="F24" s="27" t="s">
        <v>75</v>
      </c>
      <c r="G24" s="28">
        <v>0</v>
      </c>
      <c r="H24" s="29">
        <v>189696</v>
      </c>
      <c r="I24" s="29">
        <v>134900</v>
      </c>
      <c r="J24" s="29">
        <v>41571</v>
      </c>
      <c r="K24" s="29">
        <v>3000</v>
      </c>
      <c r="L24" s="29">
        <v>0</v>
      </c>
      <c r="M24" s="29">
        <v>0</v>
      </c>
      <c r="N24" s="30">
        <v>35671</v>
      </c>
      <c r="O24" s="31" t="s">
        <v>61</v>
      </c>
      <c r="P24" s="32">
        <v>0</v>
      </c>
      <c r="Q24" s="32">
        <v>0</v>
      </c>
      <c r="R24" s="32">
        <v>6</v>
      </c>
      <c r="S24" s="32">
        <v>6</v>
      </c>
      <c r="T24" s="32">
        <v>4</v>
      </c>
      <c r="U24" s="32">
        <v>0</v>
      </c>
      <c r="V24" s="32">
        <v>0</v>
      </c>
      <c r="W24" s="32">
        <v>0</v>
      </c>
      <c r="X24" s="33">
        <f t="shared" si="0"/>
        <v>16</v>
      </c>
      <c r="Y24" s="34">
        <f t="shared" si="1"/>
        <v>404838</v>
      </c>
    </row>
    <row r="25" spans="1:25" x14ac:dyDescent="0.3">
      <c r="A25" s="25" t="s">
        <v>81</v>
      </c>
      <c r="B25" s="25" t="s">
        <v>82</v>
      </c>
      <c r="C25" s="26" t="s">
        <v>83</v>
      </c>
      <c r="D25" s="26">
        <v>2025</v>
      </c>
      <c r="E25" s="26" t="s">
        <v>67</v>
      </c>
      <c r="F25" s="27" t="s">
        <v>84</v>
      </c>
      <c r="G25" s="28">
        <v>0</v>
      </c>
      <c r="H25" s="29">
        <v>0</v>
      </c>
      <c r="I25" s="29">
        <v>221940</v>
      </c>
      <c r="J25" s="29">
        <v>0</v>
      </c>
      <c r="K25" s="29">
        <v>0</v>
      </c>
      <c r="L25" s="29">
        <v>0</v>
      </c>
      <c r="M25" s="29">
        <v>0</v>
      </c>
      <c r="N25" s="30">
        <v>18260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240200</v>
      </c>
    </row>
    <row r="26" spans="1:25" x14ac:dyDescent="0.3">
      <c r="A26" s="25" t="s">
        <v>85</v>
      </c>
      <c r="B26" s="25" t="s">
        <v>86</v>
      </c>
      <c r="C26" s="26" t="s">
        <v>87</v>
      </c>
      <c r="D26" s="26">
        <v>2025</v>
      </c>
      <c r="E26" s="26" t="s">
        <v>62</v>
      </c>
      <c r="F26" s="27" t="s">
        <v>84</v>
      </c>
      <c r="G26" s="28">
        <v>0</v>
      </c>
      <c r="H26" s="29">
        <v>347280</v>
      </c>
      <c r="I26" s="29">
        <v>416680</v>
      </c>
      <c r="J26" s="29">
        <v>0</v>
      </c>
      <c r="K26" s="29">
        <v>0</v>
      </c>
      <c r="L26" s="29">
        <v>0</v>
      </c>
      <c r="M26" s="29">
        <v>0</v>
      </c>
      <c r="N26" s="30">
        <v>40000</v>
      </c>
      <c r="O26" s="31" t="s">
        <v>61</v>
      </c>
      <c r="P26" s="32"/>
      <c r="Q26" s="32"/>
      <c r="R26" s="32">
        <v>32</v>
      </c>
      <c r="S26" s="32">
        <v>4</v>
      </c>
      <c r="T26" s="32"/>
      <c r="U26" s="32"/>
      <c r="V26" s="32"/>
      <c r="W26" s="32"/>
      <c r="X26" s="33">
        <f t="shared" si="0"/>
        <v>36</v>
      </c>
      <c r="Y26" s="34">
        <f t="shared" si="1"/>
        <v>803960</v>
      </c>
    </row>
    <row r="27" spans="1:25" x14ac:dyDescent="0.3">
      <c r="A27" s="25" t="s">
        <v>88</v>
      </c>
      <c r="B27" s="25" t="s">
        <v>89</v>
      </c>
      <c r="C27" s="26" t="s">
        <v>90</v>
      </c>
      <c r="D27" s="26">
        <v>2025</v>
      </c>
      <c r="E27" s="26" t="s">
        <v>67</v>
      </c>
      <c r="F27" s="27" t="s">
        <v>84</v>
      </c>
      <c r="G27" s="28">
        <v>0</v>
      </c>
      <c r="H27" s="29">
        <v>0</v>
      </c>
      <c r="I27" s="29">
        <v>492378</v>
      </c>
      <c r="J27" s="29">
        <v>0</v>
      </c>
      <c r="K27" s="29">
        <v>0</v>
      </c>
      <c r="L27" s="29">
        <v>0</v>
      </c>
      <c r="M27" s="29">
        <v>0</v>
      </c>
      <c r="N27" s="30">
        <v>20892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513270</v>
      </c>
    </row>
    <row r="28" spans="1:25" x14ac:dyDescent="0.3">
      <c r="A28" s="25" t="s">
        <v>91</v>
      </c>
      <c r="B28" s="25" t="s">
        <v>92</v>
      </c>
      <c r="C28" s="26" t="s">
        <v>93</v>
      </c>
      <c r="D28" s="26">
        <v>2025</v>
      </c>
      <c r="E28" s="26" t="s">
        <v>67</v>
      </c>
      <c r="F28" s="27" t="s">
        <v>84</v>
      </c>
      <c r="G28" s="28">
        <v>0</v>
      </c>
      <c r="H28" s="29">
        <v>0</v>
      </c>
      <c r="I28" s="29">
        <v>203680</v>
      </c>
      <c r="J28" s="29">
        <v>0</v>
      </c>
      <c r="K28" s="29">
        <v>0</v>
      </c>
      <c r="L28" s="29">
        <v>0</v>
      </c>
      <c r="M28" s="29">
        <v>0</v>
      </c>
      <c r="N28" s="30">
        <v>28400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232080</v>
      </c>
    </row>
    <row r="29" spans="1:25" x14ac:dyDescent="0.3">
      <c r="A29" s="25" t="s">
        <v>94</v>
      </c>
      <c r="B29" s="25" t="s">
        <v>95</v>
      </c>
      <c r="C29" s="26" t="s">
        <v>96</v>
      </c>
      <c r="D29" s="26">
        <v>2025</v>
      </c>
      <c r="E29" s="26" t="s">
        <v>97</v>
      </c>
      <c r="F29" s="27" t="s">
        <v>84</v>
      </c>
      <c r="G29" s="28">
        <v>46860</v>
      </c>
      <c r="H29" s="29">
        <v>190704</v>
      </c>
      <c r="I29" s="29">
        <v>266642</v>
      </c>
      <c r="J29" s="29">
        <v>46740</v>
      </c>
      <c r="K29" s="29">
        <v>0</v>
      </c>
      <c r="L29" s="29">
        <v>0</v>
      </c>
      <c r="M29" s="29">
        <v>0</v>
      </c>
      <c r="N29" s="30">
        <v>56936</v>
      </c>
      <c r="O29" s="31" t="s">
        <v>61</v>
      </c>
      <c r="P29" s="32"/>
      <c r="Q29" s="32">
        <v>2</v>
      </c>
      <c r="R29" s="32">
        <v>16</v>
      </c>
      <c r="S29" s="32">
        <v>2</v>
      </c>
      <c r="T29" s="32"/>
      <c r="U29" s="32"/>
      <c r="V29" s="32"/>
      <c r="W29" s="32"/>
      <c r="X29" s="33">
        <f t="shared" si="0"/>
        <v>20</v>
      </c>
      <c r="Y29" s="34">
        <f t="shared" si="1"/>
        <v>607882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39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39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39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39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</sheetData>
  <autoFilter ref="A10:Y10" xr:uid="{C399E09A-31D1-4E3C-B8BB-D4AA64346842}"/>
  <conditionalFormatting sqref="D11:D39">
    <cfRule type="expression" dxfId="2" priority="1">
      <formula>OR($D11&gt;2025,AND($D11&lt;2025,$D11&lt;&gt;""))</formula>
    </cfRule>
  </conditionalFormatting>
  <conditionalFormatting sqref="Y11:Y3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9" xr:uid="{B5F984A6-92DB-407F-9F5B-1FACFC439FD5}">
      <formula1>"DV, YHDP"</formula1>
    </dataValidation>
    <dataValidation type="list" allowBlank="1" showInputMessage="1" showErrorMessage="1" sqref="O11:O39" xr:uid="{CC5F69E0-BED3-47D6-AEBD-7991BB4E0967}">
      <formula1>"FMR, Actual Rent"</formula1>
    </dataValidation>
    <dataValidation type="list" allowBlank="1" showInputMessage="1" showErrorMessage="1" sqref="E11:E39" xr:uid="{A3710B8F-51A4-4A01-BFA1-AB0FAE9CC4EE}">
      <formula1>"PH, TH, Joint TH &amp; PH-RRH, HMIS, SSO, TRA, PRA, SRA, S+C/SRO"</formula1>
    </dataValidation>
    <dataValidation allowBlank="1" showErrorMessage="1" sqref="A10:Y10" xr:uid="{C3210669-B51A-4062-9FC2-8792FDB77B6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2024-06-13T15:55:58Z</dcterms:created>
  <dcterms:modified xsi:type="dcterms:W3CDTF">2024-06-13T20:03:45Z</dcterms:modified>
</cp:coreProperties>
</file>