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B77FCCC8-352E-455D-9FB9-6867B7F68F6C}" xr6:coauthVersionLast="47" xr6:coauthVersionMax="47" xr10:uidLastSave="{00000000-0000-0000-0000-000000000000}"/>
  <bookViews>
    <workbookView xWindow="10440" yWindow="5808" windowWidth="29436" windowHeight="16176" xr2:uid="{37756884-9794-4ABD-A5EB-2F7F6CD2968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<sst xmlns="http://schemas.openxmlformats.org/spreadsheetml/2006/main" count="209" uniqueCount="118">
  <si>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</si>
  <si>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</si>
  <si>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</si>
  <si>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</si>
  <si>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</si>
  <si>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</si>
  <si>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</si>
  <si>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</si>
  <si>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</si>
  <si>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</si>
  <si>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</si>
  <si>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</si>
  <si>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</si>
  <si>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</si>
  <si>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</si>
  <si>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</si>
  <si>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</si>
  <si>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</si>
  <si>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</si>
  <si>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</si>
  <si>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</si>
  <si>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</si>
  <si>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</si>
  <si>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</si>
  <si>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</si>
  <si>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</si>
  <si>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</si>
  <si>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</si>
  <si>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</si>
  <si>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</si>
  <si>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</si>
  <si>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</si>
  <si>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</si>
  <si>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</si>
  <si>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</si>
  <si>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OH-506</t>
  </si>
  <si>
    <t>Humility of Mary Housing, Inc.</t>
  </si>
  <si>
    <t>Blackbird Landing</t>
  </si>
  <si>
    <t>OH0141L5E062312</t>
  </si>
  <si>
    <t>PH</t>
  </si>
  <si>
    <t/>
  </si>
  <si>
    <t>Columbus</t>
  </si>
  <si>
    <t>Akron, Barberton/Summit County CoC</t>
  </si>
  <si>
    <t>City of Akron</t>
  </si>
  <si>
    <t>United Way of Summit and Medina</t>
  </si>
  <si>
    <t>Akron/Summit County HMIS</t>
  </si>
  <si>
    <t>OH0143L5E062314</t>
  </si>
  <si>
    <t>Legacy III, Inc</t>
  </si>
  <si>
    <t>Brubaker Program 2023</t>
  </si>
  <si>
    <t>OH0144L5E062314</t>
  </si>
  <si>
    <t>Actual Rent</t>
  </si>
  <si>
    <t>North Coast Community Homes, Inc.</t>
  </si>
  <si>
    <t>Akron Supportive Housing - Waterloo</t>
  </si>
  <si>
    <t>OH0149L5E062314</t>
  </si>
  <si>
    <t>Akron Metropolitan Housing Authority</t>
  </si>
  <si>
    <t>Shelter Plus Care (CSS 2023) (OH0153L5E062316)</t>
  </si>
  <si>
    <t>OH0153L5E062316</t>
  </si>
  <si>
    <t>Battered Women's Shelter</t>
  </si>
  <si>
    <t>Step III</t>
  </si>
  <si>
    <t>OH0156L5E062315</t>
  </si>
  <si>
    <t>DV</t>
  </si>
  <si>
    <t>FMR</t>
  </si>
  <si>
    <t>Hope</t>
  </si>
  <si>
    <t>OH0341L5E062314</t>
  </si>
  <si>
    <t>Communtiy Support Services Inc.</t>
  </si>
  <si>
    <t>Blue Herron</t>
  </si>
  <si>
    <t>OH0343L5E062314</t>
  </si>
  <si>
    <t>Tarry House, INc.</t>
  </si>
  <si>
    <t>Project Beginnings I</t>
  </si>
  <si>
    <t>OH0344L5E062314</t>
  </si>
  <si>
    <t>Akron Supportive Housing - South Street</t>
  </si>
  <si>
    <t>OH0346L5E062314</t>
  </si>
  <si>
    <t>Safe Haven</t>
  </si>
  <si>
    <t>OH0347L5E062314</t>
  </si>
  <si>
    <t>SH</t>
  </si>
  <si>
    <t>Humble Beginnings 2023</t>
  </si>
  <si>
    <t>OH0376L5E062311</t>
  </si>
  <si>
    <t>Commons at Madaline Park</t>
  </si>
  <si>
    <t>OH0377L5E062308</t>
  </si>
  <si>
    <t>HM Life Scattered Sites for Families</t>
  </si>
  <si>
    <t>OH0414L5E062311</t>
  </si>
  <si>
    <t>Home Again</t>
  </si>
  <si>
    <t>OH0488L5E062309</t>
  </si>
  <si>
    <t>Centralized Intake - Summit</t>
  </si>
  <si>
    <t>OH0512L5E062308</t>
  </si>
  <si>
    <t>SSO</t>
  </si>
  <si>
    <t>HM Life Project Based Sites for Families</t>
  </si>
  <si>
    <t>OH0513L5E062308</t>
  </si>
  <si>
    <t>Shelter Care Inc</t>
  </si>
  <si>
    <t>Homes for Youth</t>
  </si>
  <si>
    <t>OH0559L5E062307</t>
  </si>
  <si>
    <t>Community AIDS Network/Akron Pride Initiative</t>
  </si>
  <si>
    <t>The Micah Project</t>
  </si>
  <si>
    <t>OH0560L5E062307</t>
  </si>
  <si>
    <t>CHC Addiction Services</t>
  </si>
  <si>
    <t>Peachtree Estates</t>
  </si>
  <si>
    <t>OH0624L5E062305</t>
  </si>
  <si>
    <t>Pathways to Freedom 2023</t>
  </si>
  <si>
    <t>OH0652L5E062304</t>
  </si>
  <si>
    <t>Joint TH &amp; PH-RRH</t>
  </si>
  <si>
    <t>Harmony House, Inc.</t>
  </si>
  <si>
    <t>Transitions to Independence</t>
  </si>
  <si>
    <t>OH0653L5E062304</t>
  </si>
  <si>
    <t>Safe Way Home</t>
  </si>
  <si>
    <t>OH0699D5E062302</t>
  </si>
  <si>
    <t>Lavender Landing</t>
  </si>
  <si>
    <t>OH0701L5E062302</t>
  </si>
  <si>
    <t>New Genesis Health Home</t>
  </si>
  <si>
    <t>OH0735L5E062301</t>
  </si>
  <si>
    <t>Summit County Continuum of Care</t>
  </si>
  <si>
    <t>Coordinated Entry for DV programs</t>
  </si>
  <si>
    <t>OH0737D5E062301</t>
  </si>
  <si>
    <t>Homeless Outreach RRH</t>
  </si>
  <si>
    <t>OH0767L5E062300</t>
  </si>
  <si>
    <t>Step III Expansion</t>
  </si>
  <si>
    <t>OH0768T5E062300</t>
  </si>
  <si>
    <t>Transition To Independence 2</t>
  </si>
  <si>
    <t>OH0769L5E062300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</si>
</sst>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F28B-EBC0-4CB7-9F8F-27FAABBE33B9}">
  <sheetPr codeName="Sheet282">
    <pageSetUpPr fitToPage="1"/>
  </sheetPr>
  <dimension ref="A1:DF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843958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6228380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112294</v>
      </c>
      <c r="H11" s="29">
        <v>0</v>
      </c>
      <c r="I11" s="29">
        <v>43560</v>
      </c>
      <c r="J11" s="29">
        <v>57356</v>
      </c>
      <c r="K11" s="29">
        <v>0</v>
      </c>
      <c r="L11" s="29">
        <v>0</v>
      </c>
      <c r="M11" s="29">
        <v>0</v>
      </c>
      <c r="N11" s="30">
        <v>13508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9" si="0">SUM(P11:W11)</f>
        <v>0</v>
      </c>
      <c r="Y11" s="34">
        <f t="shared" ref="Y11:Y49" si="1">SUM(G11:N11)</f>
        <v>226718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243405</v>
      </c>
      <c r="L12" s="29">
        <v>0</v>
      </c>
      <c r="M12" s="29">
        <v>0</v>
      </c>
      <c r="N12" s="30">
        <v>17037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260442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65808</v>
      </c>
      <c r="I13" s="29">
        <v>86176</v>
      </c>
      <c r="J13" s="29">
        <v>0</v>
      </c>
      <c r="K13" s="29">
        <v>0</v>
      </c>
      <c r="L13" s="29">
        <v>0</v>
      </c>
      <c r="M13" s="29">
        <v>0</v>
      </c>
      <c r="N13" s="30">
        <v>14331</v>
      </c>
      <c r="O13" s="31" t="s">
        <v>50</v>
      </c>
      <c r="P13" s="32">
        <v>0</v>
      </c>
      <c r="Q13" s="32">
        <v>0</v>
      </c>
      <c r="R13" s="32">
        <v>12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12</v>
      </c>
      <c r="Y13" s="34">
        <f t="shared" si="1"/>
        <v>166315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53811</v>
      </c>
      <c r="K14" s="29">
        <v>0</v>
      </c>
      <c r="L14" s="29">
        <v>0</v>
      </c>
      <c r="M14" s="29">
        <v>0</v>
      </c>
      <c r="N14" s="30">
        <v>2669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56480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560712</v>
      </c>
      <c r="I15" s="29">
        <v>0</v>
      </c>
      <c r="J15" s="29">
        <v>0</v>
      </c>
      <c r="K15" s="29">
        <v>0</v>
      </c>
      <c r="L15" s="29">
        <v>5000</v>
      </c>
      <c r="M15" s="29">
        <v>0</v>
      </c>
      <c r="N15" s="30">
        <v>12000</v>
      </c>
      <c r="O15" s="31" t="s">
        <v>50</v>
      </c>
      <c r="P15" s="32">
        <v>0</v>
      </c>
      <c r="Q15" s="32">
        <v>0</v>
      </c>
      <c r="R15" s="32">
        <v>74</v>
      </c>
      <c r="S15" s="32">
        <v>8</v>
      </c>
      <c r="T15" s="32">
        <v>3</v>
      </c>
      <c r="U15" s="32">
        <v>0</v>
      </c>
      <c r="V15" s="32">
        <v>0</v>
      </c>
      <c r="W15" s="32">
        <v>0</v>
      </c>
      <c r="X15" s="33">
        <f t="shared" si="0"/>
        <v>85</v>
      </c>
      <c r="Y15" s="34">
        <f t="shared" si="1"/>
        <v>577712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60</v>
      </c>
      <c r="G16" s="28">
        <v>0</v>
      </c>
      <c r="H16" s="29">
        <v>325572</v>
      </c>
      <c r="I16" s="29">
        <v>54279</v>
      </c>
      <c r="J16" s="29">
        <v>0</v>
      </c>
      <c r="K16" s="29">
        <v>0</v>
      </c>
      <c r="L16" s="29">
        <v>0</v>
      </c>
      <c r="M16" s="29">
        <v>0</v>
      </c>
      <c r="N16" s="30">
        <v>33674</v>
      </c>
      <c r="O16" s="31" t="s">
        <v>61</v>
      </c>
      <c r="P16" s="32">
        <v>0</v>
      </c>
      <c r="Q16" s="32">
        <v>0</v>
      </c>
      <c r="R16" s="32">
        <v>0</v>
      </c>
      <c r="S16" s="32">
        <v>10</v>
      </c>
      <c r="T16" s="32">
        <v>13</v>
      </c>
      <c r="U16" s="32">
        <v>0</v>
      </c>
      <c r="V16" s="32">
        <v>0</v>
      </c>
      <c r="W16" s="32">
        <v>0</v>
      </c>
      <c r="X16" s="33">
        <f t="shared" si="0"/>
        <v>23</v>
      </c>
      <c r="Y16" s="34">
        <f t="shared" si="1"/>
        <v>413525</v>
      </c>
    </row>
    <row r="17" spans="1:25" x14ac:dyDescent="0.3">
      <c r="A17" s="25" t="s">
        <v>44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106608</v>
      </c>
      <c r="I17" s="29">
        <v>56500</v>
      </c>
      <c r="J17" s="29">
        <v>0</v>
      </c>
      <c r="K17" s="29">
        <v>0</v>
      </c>
      <c r="L17" s="29">
        <v>0</v>
      </c>
      <c r="M17" s="29">
        <v>0</v>
      </c>
      <c r="N17" s="30">
        <v>13604</v>
      </c>
      <c r="O17" s="31" t="s">
        <v>50</v>
      </c>
      <c r="P17" s="32">
        <v>0</v>
      </c>
      <c r="Q17" s="32">
        <v>0</v>
      </c>
      <c r="R17" s="32">
        <v>8</v>
      </c>
      <c r="S17" s="32">
        <v>4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12</v>
      </c>
      <c r="Y17" s="34">
        <f t="shared" si="1"/>
        <v>176712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40</v>
      </c>
      <c r="G18" s="28">
        <v>152203</v>
      </c>
      <c r="H18" s="29">
        <v>0</v>
      </c>
      <c r="I18" s="29">
        <v>58987</v>
      </c>
      <c r="J18" s="29">
        <v>39177</v>
      </c>
      <c r="K18" s="29">
        <v>0</v>
      </c>
      <c r="L18" s="29">
        <v>0</v>
      </c>
      <c r="M18" s="29">
        <v>0</v>
      </c>
      <c r="N18" s="30">
        <v>21200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271567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16358</v>
      </c>
      <c r="J19" s="29">
        <v>0</v>
      </c>
      <c r="K19" s="29">
        <v>0</v>
      </c>
      <c r="L19" s="29">
        <v>0</v>
      </c>
      <c r="M19" s="29">
        <v>0</v>
      </c>
      <c r="N19" s="30">
        <v>1200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17558</v>
      </c>
    </row>
    <row r="20" spans="1:25" x14ac:dyDescent="0.3">
      <c r="A20" s="25" t="s">
        <v>51</v>
      </c>
      <c r="B20" s="25" t="s">
        <v>70</v>
      </c>
      <c r="C20" s="26" t="s">
        <v>71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0</v>
      </c>
      <c r="J20" s="29">
        <v>46284</v>
      </c>
      <c r="K20" s="29">
        <v>0</v>
      </c>
      <c r="L20" s="29">
        <v>0</v>
      </c>
      <c r="M20" s="29">
        <v>0</v>
      </c>
      <c r="N20" s="30">
        <v>2295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48579</v>
      </c>
    </row>
    <row r="21" spans="1:25" x14ac:dyDescent="0.3">
      <c r="A21" s="25" t="s">
        <v>64</v>
      </c>
      <c r="B21" s="25" t="s">
        <v>72</v>
      </c>
      <c r="C21" s="26" t="s">
        <v>73</v>
      </c>
      <c r="D21" s="26">
        <v>2025</v>
      </c>
      <c r="E21" s="26" t="s">
        <v>74</v>
      </c>
      <c r="F21" s="27" t="s">
        <v>40</v>
      </c>
      <c r="G21" s="28">
        <v>45000</v>
      </c>
      <c r="H21" s="29">
        <v>0</v>
      </c>
      <c r="I21" s="29">
        <v>0</v>
      </c>
      <c r="J21" s="29">
        <v>112722</v>
      </c>
      <c r="K21" s="29">
        <v>0</v>
      </c>
      <c r="L21" s="29">
        <v>0</v>
      </c>
      <c r="M21" s="29">
        <v>0</v>
      </c>
      <c r="N21" s="30">
        <v>11745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169467</v>
      </c>
    </row>
    <row r="22" spans="1:25" x14ac:dyDescent="0.3">
      <c r="A22" s="25" t="s">
        <v>47</v>
      </c>
      <c r="B22" s="25" t="s">
        <v>75</v>
      </c>
      <c r="C22" s="26" t="s">
        <v>76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69024</v>
      </c>
      <c r="I22" s="29">
        <v>58833</v>
      </c>
      <c r="J22" s="29">
        <v>0</v>
      </c>
      <c r="K22" s="29">
        <v>0</v>
      </c>
      <c r="L22" s="29">
        <v>0</v>
      </c>
      <c r="M22" s="29">
        <v>0</v>
      </c>
      <c r="N22" s="30">
        <v>11723</v>
      </c>
      <c r="O22" s="31" t="s">
        <v>50</v>
      </c>
      <c r="P22" s="32">
        <v>0</v>
      </c>
      <c r="Q22" s="32">
        <v>0</v>
      </c>
      <c r="R22" s="32">
        <v>8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8</v>
      </c>
      <c r="Y22" s="34">
        <f t="shared" si="1"/>
        <v>139580</v>
      </c>
    </row>
    <row r="23" spans="1:25" x14ac:dyDescent="0.3">
      <c r="A23" s="25" t="s">
        <v>64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214287</v>
      </c>
      <c r="J23" s="29">
        <v>31293</v>
      </c>
      <c r="K23" s="29">
        <v>2640</v>
      </c>
      <c r="L23" s="29">
        <v>0</v>
      </c>
      <c r="M23" s="29">
        <v>0</v>
      </c>
      <c r="N23" s="30">
        <v>24000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272220</v>
      </c>
    </row>
    <row r="24" spans="1:25" x14ac:dyDescent="0.3">
      <c r="A24" s="25" t="s">
        <v>36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112438</v>
      </c>
      <c r="H24" s="29">
        <v>0</v>
      </c>
      <c r="I24" s="29">
        <v>31000</v>
      </c>
      <c r="J24" s="29">
        <v>37312</v>
      </c>
      <c r="K24" s="29">
        <v>0</v>
      </c>
      <c r="L24" s="29">
        <v>0</v>
      </c>
      <c r="M24" s="29">
        <v>0</v>
      </c>
      <c r="N24" s="30">
        <v>12112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192862</v>
      </c>
    </row>
    <row r="25" spans="1:25" x14ac:dyDescent="0.3">
      <c r="A25" s="25" t="s">
        <v>44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43452</v>
      </c>
      <c r="I25" s="29">
        <v>22922</v>
      </c>
      <c r="J25" s="29">
        <v>0</v>
      </c>
      <c r="K25" s="29">
        <v>1764</v>
      </c>
      <c r="L25" s="29">
        <v>0</v>
      </c>
      <c r="M25" s="29">
        <v>0</v>
      </c>
      <c r="N25" s="30">
        <v>3982</v>
      </c>
      <c r="O25" s="31" t="s">
        <v>61</v>
      </c>
      <c r="P25" s="32">
        <v>0</v>
      </c>
      <c r="Q25" s="32">
        <v>0</v>
      </c>
      <c r="R25" s="32">
        <v>0</v>
      </c>
      <c r="S25" s="32">
        <v>1</v>
      </c>
      <c r="T25" s="32">
        <v>2</v>
      </c>
      <c r="U25" s="32">
        <v>0</v>
      </c>
      <c r="V25" s="32">
        <v>0</v>
      </c>
      <c r="W25" s="32">
        <v>0</v>
      </c>
      <c r="X25" s="33">
        <f t="shared" si="0"/>
        <v>3</v>
      </c>
      <c r="Y25" s="34">
        <f t="shared" si="1"/>
        <v>72120</v>
      </c>
    </row>
    <row r="26" spans="1:25" x14ac:dyDescent="0.3">
      <c r="A26" s="25" t="s">
        <v>44</v>
      </c>
      <c r="B26" s="25" t="s">
        <v>83</v>
      </c>
      <c r="C26" s="26" t="s">
        <v>84</v>
      </c>
      <c r="D26" s="26">
        <v>2025</v>
      </c>
      <c r="E26" s="26" t="s">
        <v>85</v>
      </c>
      <c r="F26" s="27" t="s">
        <v>40</v>
      </c>
      <c r="G26" s="28">
        <v>0</v>
      </c>
      <c r="H26" s="29">
        <v>0</v>
      </c>
      <c r="I26" s="29">
        <v>202652</v>
      </c>
      <c r="J26" s="29">
        <v>0</v>
      </c>
      <c r="K26" s="29">
        <v>0</v>
      </c>
      <c r="L26" s="29">
        <v>0</v>
      </c>
      <c r="M26" s="29">
        <v>0</v>
      </c>
      <c r="N26" s="30">
        <v>13000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215652</v>
      </c>
    </row>
    <row r="27" spans="1:25" x14ac:dyDescent="0.3">
      <c r="A27" s="25" t="s">
        <v>36</v>
      </c>
      <c r="B27" s="25" t="s">
        <v>86</v>
      </c>
      <c r="C27" s="26" t="s">
        <v>87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100337</v>
      </c>
      <c r="J27" s="29">
        <v>376555</v>
      </c>
      <c r="K27" s="29">
        <v>0</v>
      </c>
      <c r="L27" s="29">
        <v>0</v>
      </c>
      <c r="M27" s="29">
        <v>0</v>
      </c>
      <c r="N27" s="30">
        <v>38583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515475</v>
      </c>
    </row>
    <row r="28" spans="1:25" x14ac:dyDescent="0.3">
      <c r="A28" s="25" t="s">
        <v>88</v>
      </c>
      <c r="B28" s="25" t="s">
        <v>89</v>
      </c>
      <c r="C28" s="26" t="s">
        <v>90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77664</v>
      </c>
      <c r="I28" s="29">
        <v>65500</v>
      </c>
      <c r="J28" s="29">
        <v>0</v>
      </c>
      <c r="K28" s="29">
        <v>0</v>
      </c>
      <c r="L28" s="29">
        <v>0</v>
      </c>
      <c r="M28" s="29">
        <v>0</v>
      </c>
      <c r="N28" s="30">
        <v>12588</v>
      </c>
      <c r="O28" s="31" t="s">
        <v>61</v>
      </c>
      <c r="P28" s="32">
        <v>0</v>
      </c>
      <c r="Q28" s="32">
        <v>0</v>
      </c>
      <c r="R28" s="32">
        <v>8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8</v>
      </c>
      <c r="Y28" s="34">
        <f t="shared" si="1"/>
        <v>155752</v>
      </c>
    </row>
    <row r="29" spans="1:25" x14ac:dyDescent="0.3">
      <c r="A29" s="25" t="s">
        <v>91</v>
      </c>
      <c r="B29" s="25" t="s">
        <v>92</v>
      </c>
      <c r="C29" s="26" t="s">
        <v>93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80280</v>
      </c>
      <c r="I29" s="29">
        <v>31612</v>
      </c>
      <c r="J29" s="29">
        <v>0</v>
      </c>
      <c r="K29" s="29">
        <v>0</v>
      </c>
      <c r="L29" s="29">
        <v>0</v>
      </c>
      <c r="M29" s="29">
        <v>0</v>
      </c>
      <c r="N29" s="30">
        <v>9757</v>
      </c>
      <c r="O29" s="31" t="s">
        <v>61</v>
      </c>
      <c r="P29" s="32">
        <v>0</v>
      </c>
      <c r="Q29" s="32">
        <v>0</v>
      </c>
      <c r="R29" s="32">
        <v>7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8</v>
      </c>
      <c r="Y29" s="34">
        <f t="shared" si="1"/>
        <v>121649</v>
      </c>
    </row>
    <row r="30" spans="1:25" x14ac:dyDescent="0.3">
      <c r="A30" s="25" t="s">
        <v>94</v>
      </c>
      <c r="B30" s="25" t="s">
        <v>95</v>
      </c>
      <c r="C30" s="26" t="s">
        <v>96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68355</v>
      </c>
      <c r="J30" s="29">
        <v>170232</v>
      </c>
      <c r="K30" s="29">
        <v>0</v>
      </c>
      <c r="L30" s="29">
        <v>0</v>
      </c>
      <c r="M30" s="29">
        <v>0</v>
      </c>
      <c r="N30" s="30">
        <v>20780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259367</v>
      </c>
    </row>
    <row r="31" spans="1:25" x14ac:dyDescent="0.3">
      <c r="A31" s="25" t="s">
        <v>47</v>
      </c>
      <c r="B31" s="25" t="s">
        <v>97</v>
      </c>
      <c r="C31" s="26" t="s">
        <v>98</v>
      </c>
      <c r="D31" s="26">
        <v>2025</v>
      </c>
      <c r="E31" s="26" t="s">
        <v>99</v>
      </c>
      <c r="F31" s="27" t="s">
        <v>40</v>
      </c>
      <c r="G31" s="28">
        <v>0</v>
      </c>
      <c r="H31" s="29">
        <v>48804</v>
      </c>
      <c r="I31" s="29">
        <v>216492</v>
      </c>
      <c r="J31" s="29">
        <v>28402</v>
      </c>
      <c r="K31" s="29">
        <v>0</v>
      </c>
      <c r="L31" s="29">
        <v>0</v>
      </c>
      <c r="M31" s="29">
        <v>0</v>
      </c>
      <c r="N31" s="30">
        <v>25838</v>
      </c>
      <c r="O31" s="31" t="s">
        <v>50</v>
      </c>
      <c r="P31" s="32">
        <v>0</v>
      </c>
      <c r="Q31" s="32">
        <v>0</v>
      </c>
      <c r="R31" s="32">
        <v>7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7</v>
      </c>
      <c r="Y31" s="34">
        <f t="shared" si="1"/>
        <v>319536</v>
      </c>
    </row>
    <row r="32" spans="1:25" x14ac:dyDescent="0.3">
      <c r="A32" s="25" t="s">
        <v>100</v>
      </c>
      <c r="B32" s="25" t="s">
        <v>101</v>
      </c>
      <c r="C32" s="26" t="s">
        <v>102</v>
      </c>
      <c r="D32" s="26">
        <v>2025</v>
      </c>
      <c r="E32" s="26" t="s">
        <v>99</v>
      </c>
      <c r="F32" s="27" t="s">
        <v>40</v>
      </c>
      <c r="G32" s="28">
        <v>43200</v>
      </c>
      <c r="H32" s="29">
        <v>38832</v>
      </c>
      <c r="I32" s="29">
        <v>60500</v>
      </c>
      <c r="J32" s="29">
        <v>8000</v>
      </c>
      <c r="K32" s="29">
        <v>0</v>
      </c>
      <c r="L32" s="29">
        <v>0</v>
      </c>
      <c r="M32" s="29">
        <v>0</v>
      </c>
      <c r="N32" s="30">
        <v>8108</v>
      </c>
      <c r="O32" s="31" t="s">
        <v>61</v>
      </c>
      <c r="P32" s="32">
        <v>0</v>
      </c>
      <c r="Q32" s="32">
        <v>0</v>
      </c>
      <c r="R32" s="32">
        <v>4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4</v>
      </c>
      <c r="Y32" s="34">
        <f t="shared" si="1"/>
        <v>158640</v>
      </c>
    </row>
    <row r="33" spans="1:25" x14ac:dyDescent="0.3">
      <c r="A33" s="25" t="s">
        <v>57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60</v>
      </c>
      <c r="G33" s="28">
        <v>0</v>
      </c>
      <c r="H33" s="29">
        <v>242700</v>
      </c>
      <c r="I33" s="29">
        <v>15956</v>
      </c>
      <c r="J33" s="29">
        <v>0</v>
      </c>
      <c r="K33" s="29">
        <v>0</v>
      </c>
      <c r="L33" s="29">
        <v>0</v>
      </c>
      <c r="M33" s="29">
        <v>0</v>
      </c>
      <c r="N33" s="30">
        <v>21777</v>
      </c>
      <c r="O33" s="31" t="s">
        <v>61</v>
      </c>
      <c r="P33" s="32">
        <v>0</v>
      </c>
      <c r="Q33" s="32">
        <v>0</v>
      </c>
      <c r="R33" s="32">
        <v>25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3">
        <f t="shared" si="0"/>
        <v>25</v>
      </c>
      <c r="Y33" s="34">
        <f t="shared" si="1"/>
        <v>280433</v>
      </c>
    </row>
    <row r="34" spans="1:25" x14ac:dyDescent="0.3">
      <c r="A34" s="25" t="s">
        <v>91</v>
      </c>
      <c r="B34" s="25" t="s">
        <v>105</v>
      </c>
      <c r="C34" s="26" t="s">
        <v>106</v>
      </c>
      <c r="D34" s="26">
        <v>2025</v>
      </c>
      <c r="E34" s="26" t="s">
        <v>99</v>
      </c>
      <c r="F34" s="27" t="s">
        <v>40</v>
      </c>
      <c r="G34" s="28">
        <v>31872</v>
      </c>
      <c r="H34" s="29">
        <v>67956</v>
      </c>
      <c r="I34" s="29">
        <v>99070</v>
      </c>
      <c r="J34" s="29">
        <v>0</v>
      </c>
      <c r="K34" s="29">
        <v>0</v>
      </c>
      <c r="L34" s="29">
        <v>0</v>
      </c>
      <c r="M34" s="29">
        <v>0</v>
      </c>
      <c r="N34" s="30">
        <v>18496</v>
      </c>
      <c r="O34" s="31" t="s">
        <v>61</v>
      </c>
      <c r="P34" s="32">
        <v>0</v>
      </c>
      <c r="Q34" s="32">
        <v>0</v>
      </c>
      <c r="R34" s="32">
        <v>7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7</v>
      </c>
      <c r="Y34" s="34">
        <f t="shared" si="1"/>
        <v>217394</v>
      </c>
    </row>
    <row r="35" spans="1:25" x14ac:dyDescent="0.3">
      <c r="A35" s="25" t="s">
        <v>94</v>
      </c>
      <c r="B35" s="25" t="s">
        <v>107</v>
      </c>
      <c r="C35" s="26" t="s">
        <v>108</v>
      </c>
      <c r="D35" s="26">
        <v>2025</v>
      </c>
      <c r="E35" s="26" t="s">
        <v>39</v>
      </c>
      <c r="F35" s="27" t="s">
        <v>40</v>
      </c>
      <c r="G35" s="28">
        <v>33120</v>
      </c>
      <c r="H35" s="29">
        <v>0</v>
      </c>
      <c r="I35" s="29">
        <v>25400</v>
      </c>
      <c r="J35" s="29">
        <v>11270</v>
      </c>
      <c r="K35" s="29">
        <v>0</v>
      </c>
      <c r="L35" s="29">
        <v>0</v>
      </c>
      <c r="M35" s="29">
        <v>0</v>
      </c>
      <c r="N35" s="30">
        <v>6400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76190</v>
      </c>
    </row>
    <row r="36" spans="1:25" x14ac:dyDescent="0.3">
      <c r="A36" s="25" t="s">
        <v>109</v>
      </c>
      <c r="B36" s="25" t="s">
        <v>110</v>
      </c>
      <c r="C36" s="26" t="s">
        <v>111</v>
      </c>
      <c r="D36" s="26">
        <v>2025</v>
      </c>
      <c r="E36" s="26" t="s">
        <v>85</v>
      </c>
      <c r="F36" s="27" t="s">
        <v>60</v>
      </c>
      <c r="G36" s="28">
        <v>0</v>
      </c>
      <c r="H36" s="29">
        <v>0</v>
      </c>
      <c r="I36" s="29">
        <v>136500</v>
      </c>
      <c r="J36" s="29">
        <v>0</v>
      </c>
      <c r="K36" s="29">
        <v>0</v>
      </c>
      <c r="L36" s="29">
        <v>0</v>
      </c>
      <c r="M36" s="29">
        <v>0</v>
      </c>
      <c r="N36" s="30">
        <v>13500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150000</v>
      </c>
    </row>
    <row r="37" spans="1:25" x14ac:dyDescent="0.3">
      <c r="A37" s="25" t="s">
        <v>64</v>
      </c>
      <c r="B37" s="25" t="s">
        <v>112</v>
      </c>
      <c r="C37" s="26" t="s">
        <v>113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86796</v>
      </c>
      <c r="I37" s="29">
        <v>14000</v>
      </c>
      <c r="J37" s="29">
        <v>0</v>
      </c>
      <c r="K37" s="29">
        <v>0</v>
      </c>
      <c r="L37" s="29">
        <v>0</v>
      </c>
      <c r="M37" s="29">
        <v>0</v>
      </c>
      <c r="N37" s="30">
        <v>8474</v>
      </c>
      <c r="O37" s="31" t="s">
        <v>61</v>
      </c>
      <c r="P37" s="32">
        <v>9</v>
      </c>
      <c r="Q37" s="32">
        <v>0</v>
      </c>
      <c r="R37" s="32">
        <v>3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12</v>
      </c>
      <c r="Y37" s="34">
        <f t="shared" si="1"/>
        <v>109270</v>
      </c>
    </row>
    <row r="38" spans="1:25" x14ac:dyDescent="0.3">
      <c r="A38" s="25" t="s">
        <v>57</v>
      </c>
      <c r="B38" s="25" t="s">
        <v>114</v>
      </c>
      <c r="C38" s="26" t="s">
        <v>115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61620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0</v>
      </c>
      <c r="O38" s="31" t="s">
        <v>61</v>
      </c>
      <c r="P38" s="32">
        <v>0</v>
      </c>
      <c r="Q38" s="32">
        <v>0</v>
      </c>
      <c r="R38" s="32">
        <v>0</v>
      </c>
      <c r="S38" s="32">
        <v>5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5</v>
      </c>
      <c r="Y38" s="34">
        <f t="shared" si="1"/>
        <v>61620</v>
      </c>
    </row>
    <row r="39" spans="1:25" x14ac:dyDescent="0.3">
      <c r="A39" s="25" t="s">
        <v>100</v>
      </c>
      <c r="B39" s="25" t="s">
        <v>116</v>
      </c>
      <c r="C39" s="26" t="s">
        <v>117</v>
      </c>
      <c r="D39" s="26">
        <v>2025</v>
      </c>
      <c r="E39" s="26" t="s">
        <v>99</v>
      </c>
      <c r="F39" s="27" t="s">
        <v>40</v>
      </c>
      <c r="G39" s="28">
        <v>84000</v>
      </c>
      <c r="H39" s="29">
        <v>102312</v>
      </c>
      <c r="I39" s="29">
        <v>222089</v>
      </c>
      <c r="J39" s="29">
        <v>60300</v>
      </c>
      <c r="K39" s="29">
        <v>0</v>
      </c>
      <c r="L39" s="29">
        <v>10300</v>
      </c>
      <c r="M39" s="29">
        <v>0</v>
      </c>
      <c r="N39" s="30">
        <v>46544</v>
      </c>
      <c r="O39" s="31" t="s">
        <v>61</v>
      </c>
      <c r="P39" s="32">
        <v>0</v>
      </c>
      <c r="Q39" s="32">
        <v>0</v>
      </c>
      <c r="R39" s="32">
        <v>8</v>
      </c>
      <c r="S39" s="32">
        <v>2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10</v>
      </c>
      <c r="Y39" s="34">
        <f t="shared" si="1"/>
        <v>525545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</sheetData>
  <autoFilter ref="A10:Y10" xr:uid="{C2F5F28B-EBC0-4CB7-9F8F-27FAABBE33B9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9" xr:uid="{D8B3ED2E-F311-4494-85C8-6D769323C3CE}">
      <formula1>"DV, YHDP"</formula1>
    </dataValidation>
    <dataValidation type="list" allowBlank="1" showInputMessage="1" showErrorMessage="1" sqref="O11:O49" xr:uid="{3CCE50EC-B18D-45C1-9470-A607C0EAE2D4}">
      <formula1>"FMR, Actual Rent"</formula1>
    </dataValidation>
    <dataValidation type="list" allowBlank="1" showInputMessage="1" showErrorMessage="1" sqref="E11:E49" xr:uid="{5BE38358-525A-4745-9627-605328D9626B}">
      <formula1>"PH, TH, Joint TH &amp; PH-RRH, HMIS, SSO, TRA, PRA, SRA, S+C/SRO"</formula1>
    </dataValidation>
    <dataValidation allowBlank="1" showErrorMessage="1" sqref="A10:Y10" xr:uid="{759CB937-3D83-4214-8B8C-717B93B1F16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2024-06-13T15:56:13Z</dcterms:created>
  <dcterms:modified xsi:type="dcterms:W3CDTF">2024-06-13T20:03:25Z</dcterms:modified>
</cp:coreProperties>
</file>