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H-500\"/>
    </mc:Choice>
  </mc:AlternateContent>
  <xr:revisionPtr revIDLastSave="0" documentId="13_ncr:1_{24C136C8-F81C-4CC3-AC16-27DB74FA2ED1}" xr6:coauthVersionLast="47" xr6:coauthVersionMax="47" xr10:uidLastSave="{00000000-0000-0000-0000-000000000000}"/>
  <bookViews>
    <workbookView xWindow="10440" yWindow="5808" windowWidth="29436" windowHeight="16176" xr2:uid="{7C6C0853-D183-41C0-9149-9D04BA0EADD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5" i="1" l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B5" i="1" s="1"/>
  <c r="C5" i="1" s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<sst xmlns="http://schemas.openxmlformats.org/spreadsheetml/2006/main" count="186" uniqueCount="107">
  <si>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</si>
  <si>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</si>
  <si>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</si>
  <si>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</si>
  <si>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</si>
  <si>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</si>
  <si>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</si>
  <si>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</si>
  <si>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</si>
  <si>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</si>
  <si>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</si>
  <si>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</si>
  <si>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</si>
  <si>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</si>
  <si>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</si>
  <si>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</si>
  <si>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</si>
  <si>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</si>
  <si>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</si>
  <si>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</si>
  <si>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</si>
  <si>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</si>
  <si>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</si>
  <si>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</si>
  <si>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</si>
  <si>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</si>
  <si>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</si>
  <si>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</si>
  <si>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</si>
  <si>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</si>
  <si>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</si>
  <si>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</si>
  <si>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</si>
  <si>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</si>
  <si>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</si>
  <si>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OH-505</t>
  </si>
  <si>
    <t>Miami Valley Housing Opportunities, Inc.</t>
  </si>
  <si>
    <t>Westcliff</t>
  </si>
  <si>
    <t>OH0123L5E052312</t>
  </si>
  <si>
    <t>PH</t>
  </si>
  <si>
    <t/>
  </si>
  <si>
    <t>Columbus</t>
  </si>
  <si>
    <t>Dayton, Kettering/Montgomery County CoC</t>
  </si>
  <si>
    <t>Montgomery County Board of County Commissioners on behalf of the Homeless Solutions Policy Board</t>
  </si>
  <si>
    <t>Homefull</t>
  </si>
  <si>
    <t>Rapid Re-Housing</t>
  </si>
  <si>
    <t>OH0124L5E052312</t>
  </si>
  <si>
    <t>FMR</t>
  </si>
  <si>
    <t>RRH</t>
  </si>
  <si>
    <t>PLACES Inc.</t>
  </si>
  <si>
    <t>Housing First I-IV</t>
  </si>
  <si>
    <t>OH0125L5E052316</t>
  </si>
  <si>
    <t>St. Vincent de Paul Social Services, Inc.</t>
  </si>
  <si>
    <t>De Paul PSH</t>
  </si>
  <si>
    <t>OH0126L5E052315</t>
  </si>
  <si>
    <t>Montgomery County Board of County Commissioners</t>
  </si>
  <si>
    <t>OH0127L5E052316</t>
  </si>
  <si>
    <t>Safe Haven</t>
  </si>
  <si>
    <t>OH0128L5E052316</t>
  </si>
  <si>
    <t>TH</t>
  </si>
  <si>
    <t>Iowa Avenue Commons</t>
  </si>
  <si>
    <t>OH0129L5E052316</t>
  </si>
  <si>
    <t>Opening Doors for the Homeless</t>
  </si>
  <si>
    <t>OH0135L5E052316</t>
  </si>
  <si>
    <t>SRA Consolidated</t>
  </si>
  <si>
    <t>OH0137L5E052316</t>
  </si>
  <si>
    <t>City of Dayton, Ohio</t>
  </si>
  <si>
    <t>2023 Renewal PSH</t>
  </si>
  <si>
    <t>OH0284L5E052315</t>
  </si>
  <si>
    <t>Kettering Commons</t>
  </si>
  <si>
    <t>OH0286L5E052315</t>
  </si>
  <si>
    <t>Daybreak, Inc.</t>
  </si>
  <si>
    <t>TH for Youth</t>
  </si>
  <si>
    <t>OH0336L5E052314</t>
  </si>
  <si>
    <t>MVHO Rental Assistance</t>
  </si>
  <si>
    <t>OH0374L5E052311</t>
  </si>
  <si>
    <t>Ohio Commons Consolidated</t>
  </si>
  <si>
    <t>OH0396L5E052313</t>
  </si>
  <si>
    <t>River Commons II</t>
  </si>
  <si>
    <t>OH0413L5E052312</t>
  </si>
  <si>
    <t>Eastway Corporation</t>
  </si>
  <si>
    <t>HOPE and Aspire</t>
  </si>
  <si>
    <t>OH0447L5E052310</t>
  </si>
  <si>
    <t>Key Terrace</t>
  </si>
  <si>
    <t>OH0485L5E052307</t>
  </si>
  <si>
    <t>CoC Coordinated Entry</t>
  </si>
  <si>
    <t>OH0589L5E052306</t>
  </si>
  <si>
    <t>SSO</t>
  </si>
  <si>
    <t>DV</t>
  </si>
  <si>
    <t>Rapid Rehousing for Youth</t>
  </si>
  <si>
    <t>OH0622L5E052305</t>
  </si>
  <si>
    <t>YWCA Dayton</t>
  </si>
  <si>
    <t>Rapid Rehousing for DV Survivors</t>
  </si>
  <si>
    <t>OH0623D5E052305</t>
  </si>
  <si>
    <t>MONTGOMERY COUNTY BOC</t>
  </si>
  <si>
    <t>OH-505 - YNEW - YHDP Coordinated Entry</t>
  </si>
  <si>
    <t>OH0712Y5E052000</t>
  </si>
  <si>
    <t>YHDP</t>
  </si>
  <si>
    <t>OH-505 - YNEW - YHDP Diversion/Rapid Resolution</t>
  </si>
  <si>
    <t>OH0713Y5E052000</t>
  </si>
  <si>
    <t>OH-505 - YNEW - YHDP RRH</t>
  </si>
  <si>
    <t>OH0714Y5E052000</t>
  </si>
  <si>
    <t>DV Joint TH-RRH</t>
  </si>
  <si>
    <t>OH0734D5E052301</t>
  </si>
  <si>
    <t>Joint TH &amp; PH-RRH</t>
  </si>
  <si>
    <t>Bridges RRH</t>
  </si>
  <si>
    <t>OH0766L5E052300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</si>
</sst>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AF29-A601-4D56-A7E3-C1D189BFC51F}">
  <sheetPr codeName="Sheet281">
    <pageSetUpPr fitToPage="1"/>
  </sheetPr>
  <dimension ref="A1:DF4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1923874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868024.5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14413577.5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101642</v>
      </c>
      <c r="J11" s="29">
        <v>149880</v>
      </c>
      <c r="K11" s="29">
        <v>0</v>
      </c>
      <c r="L11" s="29">
        <v>0</v>
      </c>
      <c r="M11" s="29">
        <v>0</v>
      </c>
      <c r="N11" s="30">
        <v>16024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45" si="0">SUM(P11:W11)</f>
        <v>0</v>
      </c>
      <c r="Y11" s="34">
        <f t="shared" ref="Y11:Y45" si="1">SUM(G11:N11)</f>
        <v>267546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659124</v>
      </c>
      <c r="I12" s="29">
        <v>259164</v>
      </c>
      <c r="J12" s="29">
        <v>0</v>
      </c>
      <c r="K12" s="29">
        <v>5000</v>
      </c>
      <c r="L12" s="29">
        <v>0</v>
      </c>
      <c r="M12" s="29">
        <v>0</v>
      </c>
      <c r="N12" s="30">
        <v>42819</v>
      </c>
      <c r="O12" s="31" t="s">
        <v>47</v>
      </c>
      <c r="P12" s="32">
        <v>0</v>
      </c>
      <c r="Q12" s="32">
        <v>0</v>
      </c>
      <c r="R12" s="32">
        <v>23</v>
      </c>
      <c r="S12" s="32">
        <v>20</v>
      </c>
      <c r="T12" s="32">
        <v>11</v>
      </c>
      <c r="U12" s="32">
        <v>3</v>
      </c>
      <c r="V12" s="32">
        <v>0</v>
      </c>
      <c r="W12" s="32">
        <v>0</v>
      </c>
      <c r="X12" s="33">
        <f t="shared" si="0"/>
        <v>57</v>
      </c>
      <c r="Y12" s="34">
        <f t="shared" si="1"/>
        <v>966107</v>
      </c>
    </row>
    <row r="13" spans="1:25" x14ac:dyDescent="0.3">
      <c r="A13" s="25" t="s">
        <v>49</v>
      </c>
      <c r="B13" s="25" t="s">
        <v>50</v>
      </c>
      <c r="C13" s="26" t="s">
        <v>51</v>
      </c>
      <c r="D13" s="26">
        <v>2025</v>
      </c>
      <c r="E13" s="26" t="s">
        <v>39</v>
      </c>
      <c r="F13" s="27" t="s">
        <v>40</v>
      </c>
      <c r="G13" s="28">
        <v>367390</v>
      </c>
      <c r="H13" s="29">
        <v>0</v>
      </c>
      <c r="I13" s="29">
        <v>431841</v>
      </c>
      <c r="J13" s="29">
        <v>345799</v>
      </c>
      <c r="K13" s="29">
        <v>0</v>
      </c>
      <c r="L13" s="29">
        <v>0</v>
      </c>
      <c r="M13" s="29">
        <v>0</v>
      </c>
      <c r="N13" s="30">
        <v>64150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1209180</v>
      </c>
    </row>
    <row r="14" spans="1:25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0</v>
      </c>
      <c r="J14" s="29">
        <v>158890</v>
      </c>
      <c r="K14" s="29">
        <v>0</v>
      </c>
      <c r="L14" s="29">
        <v>0</v>
      </c>
      <c r="M14" s="29">
        <v>0</v>
      </c>
      <c r="N14" s="30">
        <v>2138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161028</v>
      </c>
    </row>
    <row r="15" spans="1:25" x14ac:dyDescent="0.3">
      <c r="A15" s="25" t="s">
        <v>55</v>
      </c>
      <c r="B15" s="25" t="s">
        <v>20</v>
      </c>
      <c r="C15" s="26" t="s">
        <v>56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224332</v>
      </c>
      <c r="L15" s="29">
        <v>0</v>
      </c>
      <c r="M15" s="29">
        <v>0</v>
      </c>
      <c r="N15" s="30">
        <v>16193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240525</v>
      </c>
    </row>
    <row r="16" spans="1:25" x14ac:dyDescent="0.3">
      <c r="A16" s="25" t="s">
        <v>52</v>
      </c>
      <c r="B16" s="25" t="s">
        <v>57</v>
      </c>
      <c r="C16" s="26" t="s">
        <v>58</v>
      </c>
      <c r="D16" s="26">
        <v>2025</v>
      </c>
      <c r="E16" s="26" t="s">
        <v>59</v>
      </c>
      <c r="F16" s="27" t="s">
        <v>40</v>
      </c>
      <c r="G16" s="28">
        <v>20004</v>
      </c>
      <c r="H16" s="29">
        <v>0</v>
      </c>
      <c r="I16" s="29">
        <v>240765</v>
      </c>
      <c r="J16" s="29">
        <v>42200</v>
      </c>
      <c r="K16" s="29">
        <v>0</v>
      </c>
      <c r="L16" s="29">
        <v>0</v>
      </c>
      <c r="M16" s="29">
        <v>0</v>
      </c>
      <c r="N16" s="30">
        <v>21208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324177</v>
      </c>
    </row>
    <row r="17" spans="1:25" x14ac:dyDescent="0.3">
      <c r="A17" s="25" t="s">
        <v>44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131789</v>
      </c>
      <c r="J17" s="29">
        <v>0</v>
      </c>
      <c r="K17" s="29">
        <v>0</v>
      </c>
      <c r="L17" s="29">
        <v>0</v>
      </c>
      <c r="M17" s="29">
        <v>0</v>
      </c>
      <c r="N17" s="30">
        <v>9127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140916</v>
      </c>
    </row>
    <row r="18" spans="1:25" x14ac:dyDescent="0.3">
      <c r="A18" s="25" t="s">
        <v>49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320162</v>
      </c>
      <c r="J18" s="29">
        <v>67133</v>
      </c>
      <c r="K18" s="29">
        <v>0</v>
      </c>
      <c r="L18" s="29">
        <v>0</v>
      </c>
      <c r="M18" s="29">
        <v>0</v>
      </c>
      <c r="N18" s="30">
        <v>27691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414986</v>
      </c>
    </row>
    <row r="19" spans="1:25" x14ac:dyDescent="0.3">
      <c r="A19" s="25" t="s">
        <v>36</v>
      </c>
      <c r="B19" s="25" t="s">
        <v>64</v>
      </c>
      <c r="C19" s="26" t="s">
        <v>65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709200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0">
        <v>35761</v>
      </c>
      <c r="O19" s="31" t="s">
        <v>47</v>
      </c>
      <c r="P19" s="32">
        <v>0</v>
      </c>
      <c r="Q19" s="32">
        <v>3</v>
      </c>
      <c r="R19" s="32">
        <v>60</v>
      </c>
      <c r="S19" s="32">
        <v>12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75</v>
      </c>
      <c r="Y19" s="34">
        <f t="shared" si="1"/>
        <v>744961</v>
      </c>
    </row>
    <row r="20" spans="1:25" x14ac:dyDescent="0.3">
      <c r="A20" s="25" t="s">
        <v>66</v>
      </c>
      <c r="B20" s="25" t="s">
        <v>67</v>
      </c>
      <c r="C20" s="26" t="s">
        <v>68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2562528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0">
        <v>135764</v>
      </c>
      <c r="O20" s="31" t="s">
        <v>47</v>
      </c>
      <c r="P20" s="32">
        <v>0</v>
      </c>
      <c r="Q20" s="32">
        <v>2</v>
      </c>
      <c r="R20" s="32">
        <v>174</v>
      </c>
      <c r="S20" s="32">
        <v>40</v>
      </c>
      <c r="T20" s="32">
        <v>23</v>
      </c>
      <c r="U20" s="32">
        <v>9</v>
      </c>
      <c r="V20" s="32">
        <v>0</v>
      </c>
      <c r="W20" s="32">
        <v>0</v>
      </c>
      <c r="X20" s="33">
        <f t="shared" si="0"/>
        <v>248</v>
      </c>
      <c r="Y20" s="34">
        <f t="shared" si="1"/>
        <v>2698292</v>
      </c>
    </row>
    <row r="21" spans="1:25" x14ac:dyDescent="0.3">
      <c r="A21" s="25" t="s">
        <v>52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29625</v>
      </c>
      <c r="J21" s="29">
        <v>118577</v>
      </c>
      <c r="K21" s="29">
        <v>0</v>
      </c>
      <c r="L21" s="29">
        <v>0</v>
      </c>
      <c r="M21" s="29">
        <v>0</v>
      </c>
      <c r="N21" s="30">
        <v>2188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150390</v>
      </c>
    </row>
    <row r="22" spans="1:25" x14ac:dyDescent="0.3">
      <c r="A22" s="25" t="s">
        <v>71</v>
      </c>
      <c r="B22" s="25" t="s">
        <v>72</v>
      </c>
      <c r="C22" s="26" t="s">
        <v>73</v>
      </c>
      <c r="D22" s="26">
        <v>2025</v>
      </c>
      <c r="E22" s="26" t="s">
        <v>59</v>
      </c>
      <c r="F22" s="27" t="s">
        <v>40</v>
      </c>
      <c r="G22" s="28">
        <v>93132</v>
      </c>
      <c r="H22" s="29">
        <v>0</v>
      </c>
      <c r="I22" s="29">
        <v>197448</v>
      </c>
      <c r="J22" s="29">
        <v>254347</v>
      </c>
      <c r="K22" s="29">
        <v>0</v>
      </c>
      <c r="L22" s="29">
        <v>0</v>
      </c>
      <c r="M22" s="29">
        <v>0</v>
      </c>
      <c r="N22" s="30">
        <v>38144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583071</v>
      </c>
    </row>
    <row r="23" spans="1:25" x14ac:dyDescent="0.3">
      <c r="A23" s="25" t="s">
        <v>36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408780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0">
        <v>21551</v>
      </c>
      <c r="O23" s="31" t="s">
        <v>47</v>
      </c>
      <c r="P23" s="32">
        <v>0</v>
      </c>
      <c r="Q23" s="32">
        <v>0</v>
      </c>
      <c r="R23" s="32">
        <v>45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45</v>
      </c>
      <c r="Y23" s="34">
        <f t="shared" si="1"/>
        <v>430331</v>
      </c>
    </row>
    <row r="24" spans="1:25" x14ac:dyDescent="0.3">
      <c r="A24" s="25" t="s">
        <v>36</v>
      </c>
      <c r="B24" s="25" t="s">
        <v>76</v>
      </c>
      <c r="C24" s="26" t="s">
        <v>77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123120</v>
      </c>
      <c r="I24" s="29">
        <v>120604</v>
      </c>
      <c r="J24" s="29">
        <v>0</v>
      </c>
      <c r="K24" s="29">
        <v>0</v>
      </c>
      <c r="L24" s="29">
        <v>0</v>
      </c>
      <c r="M24" s="29">
        <v>0</v>
      </c>
      <c r="N24" s="30">
        <v>14899</v>
      </c>
      <c r="O24" s="31" t="s">
        <v>47</v>
      </c>
      <c r="P24" s="32">
        <v>0</v>
      </c>
      <c r="Q24" s="32">
        <v>15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15</v>
      </c>
      <c r="Y24" s="34">
        <f t="shared" si="1"/>
        <v>258623</v>
      </c>
    </row>
    <row r="25" spans="1:25" x14ac:dyDescent="0.3">
      <c r="A25" s="25" t="s">
        <v>44</v>
      </c>
      <c r="B25" s="25" t="s">
        <v>78</v>
      </c>
      <c r="C25" s="26" t="s">
        <v>79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169270</v>
      </c>
      <c r="J25" s="29">
        <v>0</v>
      </c>
      <c r="K25" s="29">
        <v>0</v>
      </c>
      <c r="L25" s="29">
        <v>0</v>
      </c>
      <c r="M25" s="29">
        <v>0</v>
      </c>
      <c r="N25" s="30">
        <v>11574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180844</v>
      </c>
    </row>
    <row r="26" spans="1:25" x14ac:dyDescent="0.3">
      <c r="A26" s="25" t="s">
        <v>80</v>
      </c>
      <c r="B26" s="25" t="s">
        <v>81</v>
      </c>
      <c r="C26" s="26" t="s">
        <v>82</v>
      </c>
      <c r="D26" s="26">
        <v>2025</v>
      </c>
      <c r="E26" s="26" t="s">
        <v>39</v>
      </c>
      <c r="F26" s="27" t="s">
        <v>40</v>
      </c>
      <c r="G26" s="28">
        <v>737735</v>
      </c>
      <c r="H26" s="29">
        <v>0</v>
      </c>
      <c r="I26" s="29">
        <v>335721</v>
      </c>
      <c r="J26" s="29">
        <v>36347</v>
      </c>
      <c r="K26" s="29">
        <v>0</v>
      </c>
      <c r="L26" s="29">
        <v>0</v>
      </c>
      <c r="M26" s="29">
        <v>0</v>
      </c>
      <c r="N26" s="30">
        <v>66938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1176741</v>
      </c>
    </row>
    <row r="27" spans="1:25" x14ac:dyDescent="0.3">
      <c r="A27" s="25" t="s">
        <v>36</v>
      </c>
      <c r="B27" s="25" t="s">
        <v>83</v>
      </c>
      <c r="C27" s="26" t="s">
        <v>84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272520</v>
      </c>
      <c r="I27" s="29">
        <v>153304</v>
      </c>
      <c r="J27" s="29">
        <v>0</v>
      </c>
      <c r="K27" s="29">
        <v>0</v>
      </c>
      <c r="L27" s="29">
        <v>0</v>
      </c>
      <c r="M27" s="29">
        <v>0</v>
      </c>
      <c r="N27" s="30">
        <v>24695</v>
      </c>
      <c r="O27" s="31" t="s">
        <v>47</v>
      </c>
      <c r="P27" s="32">
        <v>0</v>
      </c>
      <c r="Q27" s="32">
        <v>0</v>
      </c>
      <c r="R27" s="32">
        <v>30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3">
        <f t="shared" si="0"/>
        <v>30</v>
      </c>
      <c r="Y27" s="34">
        <f t="shared" si="1"/>
        <v>450519</v>
      </c>
    </row>
    <row r="28" spans="1:25" x14ac:dyDescent="0.3">
      <c r="A28" s="25" t="s">
        <v>55</v>
      </c>
      <c r="B28" s="25" t="s">
        <v>85</v>
      </c>
      <c r="C28" s="26" t="s">
        <v>86</v>
      </c>
      <c r="D28" s="26">
        <v>2025</v>
      </c>
      <c r="E28" s="26" t="s">
        <v>87</v>
      </c>
      <c r="F28" s="27" t="s">
        <v>88</v>
      </c>
      <c r="G28" s="28">
        <v>0</v>
      </c>
      <c r="H28" s="29">
        <v>0</v>
      </c>
      <c r="I28" s="29">
        <v>669927</v>
      </c>
      <c r="J28" s="29">
        <v>0</v>
      </c>
      <c r="K28" s="29">
        <v>10000</v>
      </c>
      <c r="L28" s="29">
        <v>0</v>
      </c>
      <c r="M28" s="29">
        <v>0</v>
      </c>
      <c r="N28" s="30">
        <v>51177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731104</v>
      </c>
    </row>
    <row r="29" spans="1:25" x14ac:dyDescent="0.3">
      <c r="A29" s="25" t="s">
        <v>71</v>
      </c>
      <c r="B29" s="25" t="s">
        <v>89</v>
      </c>
      <c r="C29" s="26" t="s">
        <v>90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234372</v>
      </c>
      <c r="I29" s="29">
        <v>94842</v>
      </c>
      <c r="J29" s="29">
        <v>0</v>
      </c>
      <c r="K29" s="29">
        <v>0</v>
      </c>
      <c r="L29" s="29">
        <v>0</v>
      </c>
      <c r="M29" s="29">
        <v>0</v>
      </c>
      <c r="N29" s="30">
        <v>19626</v>
      </c>
      <c r="O29" s="31" t="s">
        <v>47</v>
      </c>
      <c r="P29" s="32">
        <v>0</v>
      </c>
      <c r="Q29" s="32">
        <v>0</v>
      </c>
      <c r="R29" s="32">
        <v>13</v>
      </c>
      <c r="S29" s="32">
        <v>10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23</v>
      </c>
      <c r="Y29" s="34">
        <f t="shared" si="1"/>
        <v>348840</v>
      </c>
    </row>
    <row r="30" spans="1:25" x14ac:dyDescent="0.3">
      <c r="A30" s="25" t="s">
        <v>91</v>
      </c>
      <c r="B30" s="25" t="s">
        <v>92</v>
      </c>
      <c r="C30" s="26" t="s">
        <v>93</v>
      </c>
      <c r="D30" s="26">
        <v>2025</v>
      </c>
      <c r="E30" s="26" t="s">
        <v>39</v>
      </c>
      <c r="F30" s="27" t="s">
        <v>88</v>
      </c>
      <c r="G30" s="28">
        <v>0</v>
      </c>
      <c r="H30" s="29">
        <v>540936</v>
      </c>
      <c r="I30" s="29">
        <v>89119</v>
      </c>
      <c r="J30" s="29">
        <v>0</v>
      </c>
      <c r="K30" s="29">
        <v>5000</v>
      </c>
      <c r="L30" s="29">
        <v>0</v>
      </c>
      <c r="M30" s="29">
        <v>0</v>
      </c>
      <c r="N30" s="30">
        <v>39403</v>
      </c>
      <c r="O30" s="31" t="s">
        <v>47</v>
      </c>
      <c r="P30" s="32">
        <v>0</v>
      </c>
      <c r="Q30" s="32">
        <v>0</v>
      </c>
      <c r="R30" s="32">
        <v>7</v>
      </c>
      <c r="S30" s="32">
        <v>24</v>
      </c>
      <c r="T30" s="32">
        <v>13</v>
      </c>
      <c r="U30" s="32">
        <v>0</v>
      </c>
      <c r="V30" s="32">
        <v>0</v>
      </c>
      <c r="W30" s="32">
        <v>0</v>
      </c>
      <c r="X30" s="33">
        <f t="shared" si="0"/>
        <v>44</v>
      </c>
      <c r="Y30" s="34">
        <f t="shared" si="1"/>
        <v>674458</v>
      </c>
    </row>
    <row r="31" spans="1:25" x14ac:dyDescent="0.3">
      <c r="A31" s="25" t="s">
        <v>94</v>
      </c>
      <c r="B31" s="25" t="s">
        <v>95</v>
      </c>
      <c r="C31" s="26" t="s">
        <v>96</v>
      </c>
      <c r="D31" s="26">
        <v>2025</v>
      </c>
      <c r="E31" s="26" t="s">
        <v>87</v>
      </c>
      <c r="F31" s="27" t="s">
        <v>97</v>
      </c>
      <c r="G31" s="28">
        <v>0</v>
      </c>
      <c r="H31" s="29">
        <v>0</v>
      </c>
      <c r="I31" s="29">
        <v>208208</v>
      </c>
      <c r="J31" s="29">
        <v>0</v>
      </c>
      <c r="K31" s="29">
        <v>0</v>
      </c>
      <c r="L31" s="29">
        <v>0</v>
      </c>
      <c r="M31" s="29">
        <v>0</v>
      </c>
      <c r="N31" s="30">
        <v>14574.5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222782.5</v>
      </c>
    </row>
    <row r="32" spans="1:25" x14ac:dyDescent="0.3">
      <c r="A32" s="25" t="s">
        <v>94</v>
      </c>
      <c r="B32" s="25" t="s">
        <v>98</v>
      </c>
      <c r="C32" s="26" t="s">
        <v>99</v>
      </c>
      <c r="D32" s="26">
        <v>2025</v>
      </c>
      <c r="E32" s="26" t="s">
        <v>48</v>
      </c>
      <c r="F32" s="27" t="s">
        <v>97</v>
      </c>
      <c r="G32" s="28">
        <v>7272</v>
      </c>
      <c r="H32" s="29">
        <v>22572</v>
      </c>
      <c r="I32" s="29">
        <v>162343</v>
      </c>
      <c r="J32" s="29">
        <v>0</v>
      </c>
      <c r="K32" s="29">
        <v>0</v>
      </c>
      <c r="L32" s="29">
        <v>0</v>
      </c>
      <c r="M32" s="29">
        <v>0</v>
      </c>
      <c r="N32" s="30">
        <v>13273.5</v>
      </c>
      <c r="O32" s="31" t="s">
        <v>47</v>
      </c>
      <c r="P32" s="32">
        <v>1</v>
      </c>
      <c r="Q32" s="32">
        <v>2</v>
      </c>
      <c r="R32" s="32"/>
      <c r="S32" s="32"/>
      <c r="T32" s="32"/>
      <c r="U32" s="32"/>
      <c r="V32" s="32"/>
      <c r="W32" s="32"/>
      <c r="X32" s="33">
        <f t="shared" si="0"/>
        <v>3</v>
      </c>
      <c r="Y32" s="34">
        <f t="shared" si="1"/>
        <v>205460.5</v>
      </c>
    </row>
    <row r="33" spans="1:25" x14ac:dyDescent="0.3">
      <c r="A33" s="25" t="s">
        <v>94</v>
      </c>
      <c r="B33" s="25" t="s">
        <v>100</v>
      </c>
      <c r="C33" s="26" t="s">
        <v>101</v>
      </c>
      <c r="D33" s="26">
        <v>2025</v>
      </c>
      <c r="E33" s="26" t="s">
        <v>48</v>
      </c>
      <c r="F33" s="27" t="s">
        <v>97</v>
      </c>
      <c r="G33" s="28">
        <v>8160</v>
      </c>
      <c r="H33" s="29">
        <v>155520</v>
      </c>
      <c r="I33" s="29">
        <v>248360</v>
      </c>
      <c r="J33" s="29">
        <v>0</v>
      </c>
      <c r="K33" s="29">
        <v>0</v>
      </c>
      <c r="L33" s="29">
        <v>0</v>
      </c>
      <c r="M33" s="29">
        <v>0</v>
      </c>
      <c r="N33" s="30">
        <v>27741.5</v>
      </c>
      <c r="O33" s="31" t="s">
        <v>47</v>
      </c>
      <c r="P33" s="32"/>
      <c r="Q33" s="32"/>
      <c r="R33" s="32">
        <v>12</v>
      </c>
      <c r="S33" s="32">
        <v>4</v>
      </c>
      <c r="T33" s="32"/>
      <c r="U33" s="32"/>
      <c r="V33" s="32"/>
      <c r="W33" s="32"/>
      <c r="X33" s="33">
        <f t="shared" si="0"/>
        <v>16</v>
      </c>
      <c r="Y33" s="34">
        <f t="shared" si="1"/>
        <v>439781.5</v>
      </c>
    </row>
    <row r="34" spans="1:25" x14ac:dyDescent="0.3">
      <c r="A34" s="25" t="s">
        <v>91</v>
      </c>
      <c r="B34" s="25" t="s">
        <v>102</v>
      </c>
      <c r="C34" s="26" t="s">
        <v>103</v>
      </c>
      <c r="D34" s="26">
        <v>2025</v>
      </c>
      <c r="E34" s="26" t="s">
        <v>104</v>
      </c>
      <c r="F34" s="27" t="s">
        <v>88</v>
      </c>
      <c r="G34" s="28">
        <v>0</v>
      </c>
      <c r="H34" s="29">
        <v>186024</v>
      </c>
      <c r="I34" s="29">
        <v>149013</v>
      </c>
      <c r="J34" s="29">
        <v>143475</v>
      </c>
      <c r="K34" s="29">
        <v>5000</v>
      </c>
      <c r="L34" s="29">
        <v>0</v>
      </c>
      <c r="M34" s="29">
        <v>0</v>
      </c>
      <c r="N34" s="30">
        <v>34800</v>
      </c>
      <c r="O34" s="31" t="s">
        <v>47</v>
      </c>
      <c r="P34" s="32">
        <v>0</v>
      </c>
      <c r="Q34" s="32">
        <v>0</v>
      </c>
      <c r="R34" s="32">
        <v>12</v>
      </c>
      <c r="S34" s="32">
        <v>4</v>
      </c>
      <c r="T34" s="32">
        <v>2</v>
      </c>
      <c r="U34" s="32">
        <v>0</v>
      </c>
      <c r="V34" s="32">
        <v>0</v>
      </c>
      <c r="W34" s="32">
        <v>0</v>
      </c>
      <c r="X34" s="33">
        <f t="shared" si="0"/>
        <v>18</v>
      </c>
      <c r="Y34" s="34">
        <f t="shared" si="1"/>
        <v>518312</v>
      </c>
    </row>
    <row r="35" spans="1:25" x14ac:dyDescent="0.3">
      <c r="A35" s="25" t="s">
        <v>80</v>
      </c>
      <c r="B35" s="25" t="s">
        <v>105</v>
      </c>
      <c r="C35" s="26" t="s">
        <v>106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545040</v>
      </c>
      <c r="I35" s="29">
        <v>272223</v>
      </c>
      <c r="J35" s="29">
        <v>0</v>
      </c>
      <c r="K35" s="29">
        <v>0</v>
      </c>
      <c r="L35" s="29">
        <v>0</v>
      </c>
      <c r="M35" s="29">
        <v>0</v>
      </c>
      <c r="N35" s="30">
        <v>57339</v>
      </c>
      <c r="O35" s="31" t="s">
        <v>47</v>
      </c>
      <c r="P35" s="32">
        <v>0</v>
      </c>
      <c r="Q35" s="32">
        <v>0</v>
      </c>
      <c r="R35" s="32">
        <v>60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3">
        <f t="shared" si="0"/>
        <v>60</v>
      </c>
      <c r="Y35" s="34">
        <f t="shared" si="1"/>
        <v>874602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30"/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30"/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0</v>
      </c>
    </row>
  </sheetData>
  <autoFilter ref="A10:Y10" xr:uid="{8BADAF29-A601-4D56-A7E3-C1D189BFC51F}"/>
  <conditionalFormatting sqref="D11:D45">
    <cfRule type="expression" dxfId="2" priority="1">
      <formula>OR($D11&gt;2025,AND($D11&lt;2025,$D11&lt;&gt;""))</formula>
    </cfRule>
  </conditionalFormatting>
  <conditionalFormatting sqref="Y11:Y4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5" xr:uid="{ED1B12B9-EAC6-4747-8371-E45C34B42DF8}">
      <formula1>"DV, YHDP"</formula1>
    </dataValidation>
    <dataValidation type="list" allowBlank="1" showInputMessage="1" showErrorMessage="1" sqref="O11:O45" xr:uid="{DD930CF4-FAF4-4F9A-AC64-52835E5FE465}">
      <formula1>"FMR, Actual Rent"</formula1>
    </dataValidation>
    <dataValidation type="list" allowBlank="1" showInputMessage="1" showErrorMessage="1" sqref="E11:E45" xr:uid="{AE3EA715-82BC-48BA-8317-9ACBBAE9874E}">
      <formula1>"PH, TH, Joint TH &amp; PH-RRH, HMIS, SSO, TRA, PRA, SRA, S+C/SRO"</formula1>
    </dataValidation>
    <dataValidation allowBlank="1" showErrorMessage="1" sqref="A10:Y10" xr:uid="{C022623E-D7D1-4C72-B628-F9CB053B107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2024-06-13T15:56:17Z</dcterms:created>
  <dcterms:modified xsi:type="dcterms:W3CDTF">2024-06-13T20:03:19Z</dcterms:modified>
</cp:coreProperties>
</file>