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H-500\"/>
    </mc:Choice>
  </mc:AlternateContent>
  <xr:revisionPtr revIDLastSave="0" documentId="13_ncr:1_{B34728AD-2C78-4BFD-8809-5519F8FECDBE}" xr6:coauthVersionLast="47" xr6:coauthVersionMax="47" xr10:uidLastSave="{00000000-0000-0000-0000-000000000000}"/>
  <bookViews>
    <workbookView xWindow="10440" yWindow="5808" windowWidth="29436" windowHeight="16176" xr2:uid="{ED428096-2921-4E7C-909E-928CE7C3AF2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<sst xmlns="http://schemas.openxmlformats.org/spreadsheetml/2006/main" count="96" uniqueCount="67">
  <si>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</si>
  <si>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</si>
  <si>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</si>
  <si>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</si>
  <si>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</si>
  <si>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</si>
  <si>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</si>
  <si>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</si>
  <si>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</si>
  <si>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</si>
  <si>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</si>
  <si>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</si>
  <si>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</si>
  <si>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</si>
  <si>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</si>
  <si>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</si>
  <si>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</si>
  <si>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</si>
  <si>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</si>
  <si>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</si>
  <si>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</si>
  <si>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</si>
  <si>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</si>
  <si>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</si>
  <si>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</si>
  <si>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</si>
  <si>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</si>
  <si>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</si>
  <si>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</si>
  <si>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</si>
  <si>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</si>
  <si>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</si>
  <si>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</si>
  <si>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</si>
  <si>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</si>
  <si>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OH-504</t>
  </si>
  <si>
    <t>Meridian HeatlhCare</t>
  </si>
  <si>
    <t>Samaritan Housing, PRA</t>
  </si>
  <si>
    <t>OH0105L5E042307</t>
  </si>
  <si>
    <t>PH</t>
  </si>
  <si>
    <t/>
  </si>
  <si>
    <t>FMR</t>
  </si>
  <si>
    <t>Columbus</t>
  </si>
  <si>
    <t>Youngstown/Mahoning County CoC</t>
  </si>
  <si>
    <t>The Board of Mahoning County Commissioners</t>
  </si>
  <si>
    <t>Beatitude House</t>
  </si>
  <si>
    <t>Beatitude House Permanent Supportive Housing Program</t>
  </si>
  <si>
    <t>OH0107L5E042316</t>
  </si>
  <si>
    <t>Phoenix Court</t>
  </si>
  <si>
    <t>OH0112L5E042316</t>
  </si>
  <si>
    <t>YWCA Mahoning Valley</t>
  </si>
  <si>
    <t>YWCA Permanent Housing for Families with Disabilities</t>
  </si>
  <si>
    <t>OH0118L5E042316</t>
  </si>
  <si>
    <t>YWCA Scattered-Site 2 Permanent Housing for Disabled Families Combined</t>
  </si>
  <si>
    <t>OH0121L5E042316</t>
  </si>
  <si>
    <t>Mahoning County Mental Health and Recovery Board</t>
  </si>
  <si>
    <t>SPC 2019</t>
  </si>
  <si>
    <t>OH0455L5E042310</t>
  </si>
  <si>
    <t>Help Hotline Crisis Center</t>
  </si>
  <si>
    <t>CE Renewal Project Application FY 23</t>
  </si>
  <si>
    <t>OH0552L5E042306</t>
  </si>
  <si>
    <t>SSO</t>
  </si>
  <si>
    <t>HMIS Expansion Grant</t>
  </si>
  <si>
    <t>OH0554L5E042307</t>
  </si>
  <si>
    <t>Catholic Charities Regional Agency</t>
  </si>
  <si>
    <t>Housing Vouchers for Families</t>
  </si>
  <si>
    <t>OH0697L5E042100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</si>
</sst>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0F9B5-52AE-44E7-AA3D-EC374BDC926F}">
  <sheetPr codeName="Sheet280">
    <pageSetUpPr fitToPage="1"/>
  </sheetPr>
  <dimension ref="A1:DF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1960077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123840</v>
      </c>
      <c r="I11" s="29">
        <v>35674</v>
      </c>
      <c r="J11" s="29">
        <v>0</v>
      </c>
      <c r="K11" s="29">
        <v>0</v>
      </c>
      <c r="L11" s="29">
        <v>0</v>
      </c>
      <c r="M11" s="29">
        <v>0</v>
      </c>
      <c r="N11" s="30">
        <v>6467</v>
      </c>
      <c r="O11" s="31" t="s">
        <v>41</v>
      </c>
      <c r="P11" s="32">
        <v>24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29" si="0">SUM(P11:W11)</f>
        <v>24</v>
      </c>
      <c r="Y11" s="34">
        <f t="shared" ref="Y11:Y29" si="1">SUM(G11:N11)</f>
        <v>165981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242151</v>
      </c>
      <c r="H12" s="29">
        <v>0</v>
      </c>
      <c r="I12" s="29">
        <v>153705</v>
      </c>
      <c r="J12" s="29">
        <v>165757</v>
      </c>
      <c r="K12" s="29">
        <v>0</v>
      </c>
      <c r="L12" s="29">
        <v>0</v>
      </c>
      <c r="M12" s="29">
        <v>0</v>
      </c>
      <c r="N12" s="30">
        <v>31056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592669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44554</v>
      </c>
      <c r="J13" s="29">
        <v>141195</v>
      </c>
      <c r="K13" s="29">
        <v>0</v>
      </c>
      <c r="L13" s="29">
        <v>0</v>
      </c>
      <c r="M13" s="29">
        <v>0</v>
      </c>
      <c r="N13" s="30">
        <v>11006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196755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228073</v>
      </c>
      <c r="H14" s="29">
        <v>0</v>
      </c>
      <c r="I14" s="29">
        <v>64285</v>
      </c>
      <c r="J14" s="29">
        <v>40139</v>
      </c>
      <c r="K14" s="29">
        <v>0</v>
      </c>
      <c r="L14" s="29">
        <v>0</v>
      </c>
      <c r="M14" s="29">
        <v>0</v>
      </c>
      <c r="N14" s="30">
        <v>19721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352218</v>
      </c>
    </row>
    <row r="15" spans="1:25" x14ac:dyDescent="0.3">
      <c r="A15" s="25" t="s">
        <v>50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180862</v>
      </c>
      <c r="H15" s="29">
        <v>0</v>
      </c>
      <c r="I15" s="29">
        <v>45613</v>
      </c>
      <c r="J15" s="29">
        <v>31352</v>
      </c>
      <c r="K15" s="29">
        <v>0</v>
      </c>
      <c r="L15" s="29">
        <v>0</v>
      </c>
      <c r="M15" s="29">
        <v>0</v>
      </c>
      <c r="N15" s="30">
        <v>15036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272863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157512</v>
      </c>
      <c r="I16" s="29">
        <v>22743</v>
      </c>
      <c r="J16" s="29">
        <v>0</v>
      </c>
      <c r="K16" s="29">
        <v>0</v>
      </c>
      <c r="L16" s="29">
        <v>0</v>
      </c>
      <c r="M16" s="29">
        <v>0</v>
      </c>
      <c r="N16" s="30">
        <v>7943</v>
      </c>
      <c r="O16" s="31" t="s">
        <v>41</v>
      </c>
      <c r="P16" s="32">
        <v>0</v>
      </c>
      <c r="Q16" s="32">
        <v>0</v>
      </c>
      <c r="R16" s="32">
        <v>17</v>
      </c>
      <c r="S16" s="32">
        <v>3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20</v>
      </c>
      <c r="Y16" s="34">
        <f t="shared" si="1"/>
        <v>188198</v>
      </c>
    </row>
    <row r="17" spans="1:25" x14ac:dyDescent="0.3">
      <c r="A17" s="25" t="s">
        <v>58</v>
      </c>
      <c r="B17" s="25" t="s">
        <v>59</v>
      </c>
      <c r="C17" s="26" t="s">
        <v>60</v>
      </c>
      <c r="D17" s="26">
        <v>2025</v>
      </c>
      <c r="E17" s="26" t="s">
        <v>61</v>
      </c>
      <c r="F17" s="27" t="s">
        <v>40</v>
      </c>
      <c r="G17" s="28">
        <v>0</v>
      </c>
      <c r="H17" s="29">
        <v>0</v>
      </c>
      <c r="I17" s="29">
        <v>33929</v>
      </c>
      <c r="J17" s="29">
        <v>0</v>
      </c>
      <c r="K17" s="29">
        <v>0</v>
      </c>
      <c r="L17" s="29">
        <v>0</v>
      </c>
      <c r="M17" s="29">
        <v>0</v>
      </c>
      <c r="N17" s="30">
        <v>0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33929</v>
      </c>
    </row>
    <row r="18" spans="1:25" x14ac:dyDescent="0.3">
      <c r="A18" s="25" t="s">
        <v>44</v>
      </c>
      <c r="B18" s="25" t="s">
        <v>62</v>
      </c>
      <c r="C18" s="26" t="s">
        <v>63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75000</v>
      </c>
      <c r="L18" s="29">
        <v>0</v>
      </c>
      <c r="M18" s="29">
        <v>0</v>
      </c>
      <c r="N18" s="30">
        <v>0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75000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61740</v>
      </c>
      <c r="I19" s="29">
        <v>20724</v>
      </c>
      <c r="J19" s="29">
        <v>0</v>
      </c>
      <c r="K19" s="29">
        <v>0</v>
      </c>
      <c r="L19" s="29">
        <v>0</v>
      </c>
      <c r="M19" s="29">
        <v>0</v>
      </c>
      <c r="N19" s="30">
        <v>0</v>
      </c>
      <c r="O19" s="31"/>
      <c r="P19" s="32">
        <v>0</v>
      </c>
      <c r="Q19" s="32">
        <v>0</v>
      </c>
      <c r="R19" s="32">
        <v>0</v>
      </c>
      <c r="S19" s="32">
        <v>1</v>
      </c>
      <c r="T19" s="32">
        <v>1</v>
      </c>
      <c r="U19" s="32">
        <v>0</v>
      </c>
      <c r="V19" s="32">
        <v>0</v>
      </c>
      <c r="W19" s="32">
        <v>0</v>
      </c>
      <c r="X19" s="33">
        <f t="shared" si="0"/>
        <v>2</v>
      </c>
      <c r="Y19" s="34">
        <f t="shared" si="1"/>
        <v>82464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</sheetData>
  <autoFilter ref="A10:Y10" xr:uid="{9900F9B5-52AE-44E7-AA3D-EC374BDC926F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9" xr:uid="{7C2F977D-8BA7-4EF8-95DF-63F1E206F615}">
      <formula1>"DV, YHDP"</formula1>
    </dataValidation>
    <dataValidation type="list" allowBlank="1" showInputMessage="1" showErrorMessage="1" sqref="O11:O29" xr:uid="{07547C50-8623-442C-AA6D-171730F53721}">
      <formula1>"FMR, Actual Rent"</formula1>
    </dataValidation>
    <dataValidation type="list" allowBlank="1" showInputMessage="1" showErrorMessage="1" sqref="E11:E29" xr:uid="{55279119-C10E-413D-9445-011830AEAD09}">
      <formula1>"PH, TH, Joint TH &amp; PH-RRH, HMIS, SSO, TRA, PRA, SRA, S+C/SRO"</formula1>
    </dataValidation>
    <dataValidation allowBlank="1" showErrorMessage="1" sqref="A10:Y10" xr:uid="{76C53CCD-724C-4A17-ABE3-FE8D24F39EC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2024-06-13T15:56:21Z</dcterms:created>
  <dcterms:modified xsi:type="dcterms:W3CDTF">2024-06-13T20:03:13Z</dcterms:modified>
</cp:coreProperties>
</file>