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OH-500\"/>
    </mc:Choice>
  </mc:AlternateContent>
  <xr:revisionPtr revIDLastSave="0" documentId="13_ncr:1_{897D3B60-506F-41AF-9A13-3EBF139375B6}" xr6:coauthVersionLast="47" xr6:coauthVersionMax="47" xr10:uidLastSave="{00000000-0000-0000-0000-000000000000}"/>
  <bookViews>
    <workbookView xWindow="10440" yWindow="5808" windowWidth="29436" windowHeight="16176" xr2:uid="{4B3045DA-CB56-4F07-B3AA-205850821AE9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4" i="1" l="1"/>
  <c r="X44" i="1"/>
  <c r="Y43" i="1"/>
  <c r="X43" i="1"/>
  <c r="Y42" i="1"/>
  <c r="X42" i="1"/>
  <c r="Y41" i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4" i="1"/>
  <c r="B5" i="1" s="1"/>
  <c r="C5" i="1" s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7" i="1" l="1"/>
</calcChain>
</file>

<file path=xl/sharedStrings.xml><?xml version="1.0" encoding="utf-8"?>
<sst xmlns="http://schemas.openxmlformats.org/spreadsheetml/2006/main" count="189" uniqueCount="103">
  <si>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</si>
  <si>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</si>
  <si>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</si>
  <si>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</si>
  <si>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</si>
  <si>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</si>
  <si>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</si>
  <si>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</si>
  <si>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</si>
  <si>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</si>
  <si>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</si>
  <si>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</si>
  <si>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</si>
  <si>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</si>
  <si>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</si>
  <si>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</si>
  <si>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</si>
  <si>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</si>
  <si>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</si>
  <si>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</si>
  <si>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</si>
  <si>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</si>
  <si>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</si>
  <si>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</si>
  <si>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</si>
  <si>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</si>
  <si>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</si>
  <si>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</si>
  <si>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</si>
  <si>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</si>
  <si>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</si>
  <si>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</si>
  <si>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</si>
  <si>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</si>
  <si>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</si>
  <si>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OH-502</t>
  </si>
  <si>
    <t>Mental Health Services for Homeless Persons, Inc.</t>
  </si>
  <si>
    <t>Downtown Superior Apartments</t>
  </si>
  <si>
    <t>OH0039L5E022316</t>
  </si>
  <si>
    <t>PH</t>
  </si>
  <si>
    <t/>
  </si>
  <si>
    <t>FMR</t>
  </si>
  <si>
    <t>Columbus</t>
  </si>
  <si>
    <t>Cleveland/Cuyahoga County CoC</t>
  </si>
  <si>
    <t>Cuyahoga County</t>
  </si>
  <si>
    <t>Emerald Development &amp; Economic Network (EDEN), Inc.</t>
  </si>
  <si>
    <t>19 TRA</t>
  </si>
  <si>
    <t>OH0045L5E022316</t>
  </si>
  <si>
    <t>93 TRA</t>
  </si>
  <si>
    <t>OH0060L5E022316</t>
  </si>
  <si>
    <t>Actual Rent</t>
  </si>
  <si>
    <t>Safe Haven 3 Renewal Application FY23</t>
  </si>
  <si>
    <t>OH0063L5E022316</t>
  </si>
  <si>
    <t>SH</t>
  </si>
  <si>
    <t>YWCA of Greater Cleveland</t>
  </si>
  <si>
    <t>Cogswell Hall</t>
  </si>
  <si>
    <t>OH0274L5E022315</t>
  </si>
  <si>
    <t>04 SRA</t>
  </si>
  <si>
    <t>OH0278L5E022315</t>
  </si>
  <si>
    <t>South Pointe</t>
  </si>
  <si>
    <t>OH0279L5E022315</t>
  </si>
  <si>
    <t>Euclid</t>
  </si>
  <si>
    <t>OH0371L5E022312</t>
  </si>
  <si>
    <t>PHYA and PAP Merge</t>
  </si>
  <si>
    <t>OH0409L5E022311</t>
  </si>
  <si>
    <t>14 SRA</t>
  </si>
  <si>
    <t>OH0441L5E022308</t>
  </si>
  <si>
    <t>West Side Catholic Center</t>
  </si>
  <si>
    <t>WSCC RRH52</t>
  </si>
  <si>
    <t>OH0457L5E022310</t>
  </si>
  <si>
    <t>Transitional Housing, Inc.</t>
  </si>
  <si>
    <t>Permanent Supportive Housing/CH '23</t>
  </si>
  <si>
    <t>OH0463L5E022310</t>
  </si>
  <si>
    <t>8301 Detroit Renewal Application FY23</t>
  </si>
  <si>
    <t>OH0478L5E022309</t>
  </si>
  <si>
    <t>Cuyahoga County Rapid Rehousing for Families Renewal FY2023</t>
  </si>
  <si>
    <t>OH0479L5E022309</t>
  </si>
  <si>
    <t>15 EDEN RRH</t>
  </si>
  <si>
    <t>OH0522L5E022308</t>
  </si>
  <si>
    <t>Cuyahoga Coordinated Entry Renewal FY2023</t>
  </si>
  <si>
    <t>OH0524L5E022308</t>
  </si>
  <si>
    <t>SSO</t>
  </si>
  <si>
    <t>Cuyahoga County Rapid Rehousing for Singles Renewal FY2023</t>
  </si>
  <si>
    <t>OH0546L5E022307</t>
  </si>
  <si>
    <t>EAX Consolidation</t>
  </si>
  <si>
    <t>OH0584L5E022306</t>
  </si>
  <si>
    <t>Emerald Alliance XI</t>
  </si>
  <si>
    <t>OH0613L5E022304</t>
  </si>
  <si>
    <t>RRH DV Bonus Expansion</t>
  </si>
  <si>
    <t>OH0641D5E022304</t>
  </si>
  <si>
    <t>DV</t>
  </si>
  <si>
    <t>Cuyahoga YHDP TH-RRH</t>
  </si>
  <si>
    <t>OH0747Y5E022100</t>
  </si>
  <si>
    <t>JOINT</t>
  </si>
  <si>
    <t>YHDP</t>
  </si>
  <si>
    <t>Cuyahoga YHDP SSO</t>
  </si>
  <si>
    <t>OH0748Y5E022100</t>
  </si>
  <si>
    <t>23 PSH Seniors</t>
  </si>
  <si>
    <t>OH0755L5E022300</t>
  </si>
  <si>
    <t>Journey Center for Safety and Healing</t>
  </si>
  <si>
    <t>Journey Home Expanded Housing</t>
  </si>
  <si>
    <t>OH0757D5E022300</t>
  </si>
  <si>
    <t>Joint TH &amp; PH-RRH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</si>
</sst>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48492-F3FB-49A8-B13C-0EB78944354B}">
  <sheetPr codeName="Sheet278">
    <pageSetUpPr fitToPage="1"/>
  </sheetPr>
  <dimension ref="A1:DF44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5782308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1988934.5</v>
      </c>
      <c r="C6" s="6" t="str">
        <f ca="1">IF(B6&gt;0,"(Reallocation Restriction)","")</f>
        <v>(Reallocation Restriction)</v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42772527.5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14622</v>
      </c>
      <c r="H11" s="29">
        <v>98400</v>
      </c>
      <c r="I11" s="29">
        <v>123840</v>
      </c>
      <c r="J11" s="29">
        <v>0</v>
      </c>
      <c r="K11" s="29">
        <v>0</v>
      </c>
      <c r="L11" s="29">
        <v>0</v>
      </c>
      <c r="M11" s="29">
        <v>0</v>
      </c>
      <c r="N11" s="30">
        <v>9851</v>
      </c>
      <c r="O11" s="31" t="s">
        <v>41</v>
      </c>
      <c r="P11" s="32">
        <v>0</v>
      </c>
      <c r="Q11" s="32">
        <v>0</v>
      </c>
      <c r="R11" s="32">
        <v>10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3">
        <f t="shared" ref="X11:X44" si="0">SUM(P11:W11)</f>
        <v>10</v>
      </c>
      <c r="Y11" s="34">
        <f t="shared" ref="Y11:Y44" si="1">SUM(G11:N11)</f>
        <v>246713</v>
      </c>
    </row>
    <row r="12" spans="1:25" x14ac:dyDescent="0.3">
      <c r="A12" s="25" t="s">
        <v>45</v>
      </c>
      <c r="B12" s="25" t="s">
        <v>46</v>
      </c>
      <c r="C12" s="26" t="s">
        <v>47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1076832</v>
      </c>
      <c r="I12" s="29">
        <v>340227</v>
      </c>
      <c r="J12" s="29">
        <v>0</v>
      </c>
      <c r="K12" s="29">
        <v>1462</v>
      </c>
      <c r="L12" s="29">
        <v>0</v>
      </c>
      <c r="M12" s="29">
        <v>0</v>
      </c>
      <c r="N12" s="30">
        <v>64563</v>
      </c>
      <c r="O12" s="31" t="s">
        <v>41</v>
      </c>
      <c r="P12" s="32">
        <v>0</v>
      </c>
      <c r="Q12" s="32">
        <v>0</v>
      </c>
      <c r="R12" s="32">
        <v>56</v>
      </c>
      <c r="S12" s="32">
        <v>24</v>
      </c>
      <c r="T12" s="32">
        <v>12</v>
      </c>
      <c r="U12" s="32">
        <v>2</v>
      </c>
      <c r="V12" s="32">
        <v>1</v>
      </c>
      <c r="W12" s="32">
        <v>0</v>
      </c>
      <c r="X12" s="33">
        <f t="shared" si="0"/>
        <v>95</v>
      </c>
      <c r="Y12" s="34">
        <f t="shared" si="1"/>
        <v>1483084</v>
      </c>
    </row>
    <row r="13" spans="1:25" x14ac:dyDescent="0.3">
      <c r="A13" s="25" t="s">
        <v>45</v>
      </c>
      <c r="B13" s="25" t="s">
        <v>48</v>
      </c>
      <c r="C13" s="26" t="s">
        <v>49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12968760</v>
      </c>
      <c r="I13" s="29">
        <v>0</v>
      </c>
      <c r="J13" s="29">
        <v>0</v>
      </c>
      <c r="K13" s="29">
        <v>35984</v>
      </c>
      <c r="L13" s="29">
        <v>0</v>
      </c>
      <c r="M13" s="29">
        <v>0</v>
      </c>
      <c r="N13" s="30">
        <v>561356</v>
      </c>
      <c r="O13" s="31" t="s">
        <v>50</v>
      </c>
      <c r="P13" s="32">
        <v>0</v>
      </c>
      <c r="Q13" s="32">
        <v>5</v>
      </c>
      <c r="R13" s="32">
        <v>451</v>
      </c>
      <c r="S13" s="32">
        <v>330</v>
      </c>
      <c r="T13" s="32">
        <v>275</v>
      </c>
      <c r="U13" s="32">
        <v>65</v>
      </c>
      <c r="V13" s="32">
        <v>17</v>
      </c>
      <c r="W13" s="32">
        <v>2</v>
      </c>
      <c r="X13" s="33">
        <f t="shared" si="0"/>
        <v>1145</v>
      </c>
      <c r="Y13" s="34">
        <f t="shared" si="1"/>
        <v>13566100</v>
      </c>
    </row>
    <row r="14" spans="1:25" x14ac:dyDescent="0.3">
      <c r="A14" s="25" t="s">
        <v>36</v>
      </c>
      <c r="B14" s="25" t="s">
        <v>51</v>
      </c>
      <c r="C14" s="26" t="s">
        <v>52</v>
      </c>
      <c r="D14" s="26">
        <v>2025</v>
      </c>
      <c r="E14" s="26" t="s">
        <v>53</v>
      </c>
      <c r="F14" s="27" t="s">
        <v>40</v>
      </c>
      <c r="G14" s="28">
        <v>48672</v>
      </c>
      <c r="H14" s="29">
        <v>0</v>
      </c>
      <c r="I14" s="29">
        <v>309953</v>
      </c>
      <c r="J14" s="29">
        <v>79580</v>
      </c>
      <c r="K14" s="29">
        <v>3600</v>
      </c>
      <c r="L14" s="29">
        <v>0</v>
      </c>
      <c r="M14" s="29">
        <v>0</v>
      </c>
      <c r="N14" s="30">
        <v>22365</v>
      </c>
      <c r="O14" s="31"/>
      <c r="P14" s="32"/>
      <c r="Q14" s="32"/>
      <c r="R14" s="32"/>
      <c r="S14" s="32"/>
      <c r="T14" s="32"/>
      <c r="U14" s="32"/>
      <c r="V14" s="32"/>
      <c r="W14" s="32"/>
      <c r="X14" s="33">
        <f t="shared" si="0"/>
        <v>0</v>
      </c>
      <c r="Y14" s="34">
        <f t="shared" si="1"/>
        <v>464170</v>
      </c>
    </row>
    <row r="15" spans="1:25" x14ac:dyDescent="0.3">
      <c r="A15" s="25" t="s">
        <v>54</v>
      </c>
      <c r="B15" s="25" t="s">
        <v>55</v>
      </c>
      <c r="C15" s="26" t="s">
        <v>56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90552</v>
      </c>
      <c r="I15" s="29">
        <v>26195</v>
      </c>
      <c r="J15" s="29">
        <v>0</v>
      </c>
      <c r="K15" s="29">
        <v>0</v>
      </c>
      <c r="L15" s="29">
        <v>0</v>
      </c>
      <c r="M15" s="29">
        <v>0</v>
      </c>
      <c r="N15" s="30">
        <v>10162</v>
      </c>
      <c r="O15" s="31" t="s">
        <v>41</v>
      </c>
      <c r="P15" s="32">
        <v>14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3">
        <f t="shared" si="0"/>
        <v>14</v>
      </c>
      <c r="Y15" s="34">
        <f t="shared" si="1"/>
        <v>126909</v>
      </c>
    </row>
    <row r="16" spans="1:25" x14ac:dyDescent="0.3">
      <c r="A16" s="25" t="s">
        <v>45</v>
      </c>
      <c r="B16" s="25" t="s">
        <v>57</v>
      </c>
      <c r="C16" s="26" t="s">
        <v>58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1967184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30">
        <v>73248</v>
      </c>
      <c r="O16" s="31" t="s">
        <v>41</v>
      </c>
      <c r="P16" s="32">
        <v>0</v>
      </c>
      <c r="Q16" s="32">
        <v>228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3">
        <f t="shared" si="0"/>
        <v>228</v>
      </c>
      <c r="Y16" s="34">
        <f t="shared" si="1"/>
        <v>2040432</v>
      </c>
    </row>
    <row r="17" spans="1:25" x14ac:dyDescent="0.3">
      <c r="A17" s="25" t="s">
        <v>36</v>
      </c>
      <c r="B17" s="25" t="s">
        <v>59</v>
      </c>
      <c r="C17" s="26" t="s">
        <v>60</v>
      </c>
      <c r="D17" s="26">
        <v>2025</v>
      </c>
      <c r="E17" s="26" t="s">
        <v>39</v>
      </c>
      <c r="F17" s="27" t="s">
        <v>40</v>
      </c>
      <c r="G17" s="28">
        <v>24305</v>
      </c>
      <c r="H17" s="29">
        <v>462480</v>
      </c>
      <c r="I17" s="29">
        <v>598280</v>
      </c>
      <c r="J17" s="29">
        <v>0</v>
      </c>
      <c r="K17" s="29">
        <v>0</v>
      </c>
      <c r="L17" s="29">
        <v>0</v>
      </c>
      <c r="M17" s="29">
        <v>0</v>
      </c>
      <c r="N17" s="30">
        <v>46170</v>
      </c>
      <c r="O17" s="31" t="s">
        <v>41</v>
      </c>
      <c r="P17" s="32">
        <v>0</v>
      </c>
      <c r="Q17" s="32">
        <v>0</v>
      </c>
      <c r="R17" s="32">
        <v>47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3">
        <f t="shared" si="0"/>
        <v>47</v>
      </c>
      <c r="Y17" s="34">
        <f t="shared" si="1"/>
        <v>1131235</v>
      </c>
    </row>
    <row r="18" spans="1:25" x14ac:dyDescent="0.3">
      <c r="A18" s="25" t="s">
        <v>45</v>
      </c>
      <c r="B18" s="25" t="s">
        <v>61</v>
      </c>
      <c r="C18" s="26" t="s">
        <v>62</v>
      </c>
      <c r="D18" s="26">
        <v>2025</v>
      </c>
      <c r="E18" s="26" t="s">
        <v>39</v>
      </c>
      <c r="F18" s="27" t="s">
        <v>40</v>
      </c>
      <c r="G18" s="28">
        <v>0</v>
      </c>
      <c r="H18" s="29">
        <v>1546632</v>
      </c>
      <c r="I18" s="29">
        <v>280474</v>
      </c>
      <c r="J18" s="29">
        <v>0</v>
      </c>
      <c r="K18" s="29">
        <v>0</v>
      </c>
      <c r="L18" s="29">
        <v>0</v>
      </c>
      <c r="M18" s="29">
        <v>0</v>
      </c>
      <c r="N18" s="30">
        <v>70190</v>
      </c>
      <c r="O18" s="31" t="s">
        <v>41</v>
      </c>
      <c r="P18" s="32">
        <v>0</v>
      </c>
      <c r="Q18" s="32">
        <v>0</v>
      </c>
      <c r="R18" s="32">
        <v>110</v>
      </c>
      <c r="S18" s="32">
        <v>5</v>
      </c>
      <c r="T18" s="32">
        <v>26</v>
      </c>
      <c r="U18" s="32">
        <v>0</v>
      </c>
      <c r="V18" s="32">
        <v>0</v>
      </c>
      <c r="W18" s="32">
        <v>0</v>
      </c>
      <c r="X18" s="33">
        <f t="shared" si="0"/>
        <v>141</v>
      </c>
      <c r="Y18" s="34">
        <f t="shared" si="1"/>
        <v>1897296</v>
      </c>
    </row>
    <row r="19" spans="1:25" x14ac:dyDescent="0.3">
      <c r="A19" s="25" t="s">
        <v>36</v>
      </c>
      <c r="B19" s="25" t="s">
        <v>63</v>
      </c>
      <c r="C19" s="26" t="s">
        <v>64</v>
      </c>
      <c r="D19" s="26">
        <v>2025</v>
      </c>
      <c r="E19" s="26" t="s">
        <v>39</v>
      </c>
      <c r="F19" s="27" t="s">
        <v>40</v>
      </c>
      <c r="G19" s="28">
        <v>19445</v>
      </c>
      <c r="H19" s="29">
        <v>531504</v>
      </c>
      <c r="I19" s="29">
        <v>712287</v>
      </c>
      <c r="J19" s="29">
        <v>0</v>
      </c>
      <c r="K19" s="29">
        <v>0</v>
      </c>
      <c r="L19" s="29">
        <v>0</v>
      </c>
      <c r="M19" s="29">
        <v>0</v>
      </c>
      <c r="N19" s="30">
        <v>55276</v>
      </c>
      <c r="O19" s="31" t="s">
        <v>41</v>
      </c>
      <c r="P19" s="32">
        <v>0</v>
      </c>
      <c r="Q19" s="32">
        <v>0</v>
      </c>
      <c r="R19" s="32">
        <v>50</v>
      </c>
      <c r="S19" s="32">
        <v>2</v>
      </c>
      <c r="T19" s="32">
        <v>1</v>
      </c>
      <c r="U19" s="32">
        <v>0</v>
      </c>
      <c r="V19" s="32">
        <v>0</v>
      </c>
      <c r="W19" s="32">
        <v>0</v>
      </c>
      <c r="X19" s="33">
        <f t="shared" si="0"/>
        <v>53</v>
      </c>
      <c r="Y19" s="34">
        <f t="shared" si="1"/>
        <v>1318512</v>
      </c>
    </row>
    <row r="20" spans="1:25" x14ac:dyDescent="0.3">
      <c r="A20" s="25" t="s">
        <v>45</v>
      </c>
      <c r="B20" s="25" t="s">
        <v>65</v>
      </c>
      <c r="C20" s="26" t="s">
        <v>66</v>
      </c>
      <c r="D20" s="26">
        <v>2025</v>
      </c>
      <c r="E20" s="26" t="s">
        <v>39</v>
      </c>
      <c r="F20" s="27" t="s">
        <v>40</v>
      </c>
      <c r="G20" s="28">
        <v>0</v>
      </c>
      <c r="H20" s="29">
        <v>1433988</v>
      </c>
      <c r="I20" s="29">
        <v>0</v>
      </c>
      <c r="J20" s="29">
        <v>0</v>
      </c>
      <c r="K20" s="29">
        <v>1129</v>
      </c>
      <c r="L20" s="29">
        <v>0</v>
      </c>
      <c r="M20" s="29">
        <v>0</v>
      </c>
      <c r="N20" s="30">
        <v>29328</v>
      </c>
      <c r="O20" s="31" t="s">
        <v>41</v>
      </c>
      <c r="P20" s="32">
        <v>2</v>
      </c>
      <c r="Q20" s="32">
        <v>159</v>
      </c>
      <c r="R20" s="32">
        <v>5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3">
        <f t="shared" si="0"/>
        <v>166</v>
      </c>
      <c r="Y20" s="34">
        <f t="shared" si="1"/>
        <v>1464445</v>
      </c>
    </row>
    <row r="21" spans="1:25" x14ac:dyDescent="0.3">
      <c r="A21" s="25" t="s">
        <v>67</v>
      </c>
      <c r="B21" s="25" t="s">
        <v>68</v>
      </c>
      <c r="C21" s="26" t="s">
        <v>69</v>
      </c>
      <c r="D21" s="26">
        <v>2025</v>
      </c>
      <c r="E21" s="26" t="s">
        <v>39</v>
      </c>
      <c r="F21" s="27" t="s">
        <v>40</v>
      </c>
      <c r="G21" s="28">
        <v>0</v>
      </c>
      <c r="H21" s="29">
        <v>412248</v>
      </c>
      <c r="I21" s="29">
        <v>238178</v>
      </c>
      <c r="J21" s="29">
        <v>0</v>
      </c>
      <c r="K21" s="29">
        <v>0</v>
      </c>
      <c r="L21" s="29">
        <v>0</v>
      </c>
      <c r="M21" s="29">
        <v>0</v>
      </c>
      <c r="N21" s="30">
        <v>27376</v>
      </c>
      <c r="O21" s="31" t="s">
        <v>50</v>
      </c>
      <c r="P21" s="32">
        <v>0</v>
      </c>
      <c r="Q21" s="32">
        <v>0</v>
      </c>
      <c r="R21" s="32">
        <v>4</v>
      </c>
      <c r="S21" s="32">
        <v>16</v>
      </c>
      <c r="T21" s="32">
        <v>9</v>
      </c>
      <c r="U21" s="32">
        <v>3</v>
      </c>
      <c r="V21" s="32">
        <v>0</v>
      </c>
      <c r="W21" s="32">
        <v>0</v>
      </c>
      <c r="X21" s="33">
        <f t="shared" si="0"/>
        <v>32</v>
      </c>
      <c r="Y21" s="34">
        <f t="shared" si="1"/>
        <v>677802</v>
      </c>
    </row>
    <row r="22" spans="1:25" x14ac:dyDescent="0.3">
      <c r="A22" s="25" t="s">
        <v>70</v>
      </c>
      <c r="B22" s="25" t="s">
        <v>71</v>
      </c>
      <c r="C22" s="26" t="s">
        <v>72</v>
      </c>
      <c r="D22" s="26">
        <v>2025</v>
      </c>
      <c r="E22" s="26" t="s">
        <v>39</v>
      </c>
      <c r="F22" s="27" t="s">
        <v>40</v>
      </c>
      <c r="G22" s="28">
        <v>0</v>
      </c>
      <c r="H22" s="29">
        <v>220260</v>
      </c>
      <c r="I22" s="29">
        <v>218988</v>
      </c>
      <c r="J22" s="29">
        <v>0</v>
      </c>
      <c r="K22" s="29">
        <v>0</v>
      </c>
      <c r="L22" s="29">
        <v>0</v>
      </c>
      <c r="M22" s="29">
        <v>0</v>
      </c>
      <c r="N22" s="30">
        <v>37664</v>
      </c>
      <c r="O22" s="31" t="s">
        <v>41</v>
      </c>
      <c r="P22" s="32">
        <v>0</v>
      </c>
      <c r="Q22" s="32">
        <v>5</v>
      </c>
      <c r="R22" s="32">
        <v>18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3">
        <f t="shared" si="0"/>
        <v>23</v>
      </c>
      <c r="Y22" s="34">
        <f t="shared" si="1"/>
        <v>476912</v>
      </c>
    </row>
    <row r="23" spans="1:25" x14ac:dyDescent="0.3">
      <c r="A23" s="25" t="s">
        <v>36</v>
      </c>
      <c r="B23" s="25" t="s">
        <v>73</v>
      </c>
      <c r="C23" s="26" t="s">
        <v>74</v>
      </c>
      <c r="D23" s="26">
        <v>2025</v>
      </c>
      <c r="E23" s="26" t="s">
        <v>39</v>
      </c>
      <c r="F23" s="27" t="s">
        <v>40</v>
      </c>
      <c r="G23" s="28">
        <v>0</v>
      </c>
      <c r="H23" s="29">
        <v>419364</v>
      </c>
      <c r="I23" s="29">
        <v>590670</v>
      </c>
      <c r="J23" s="29">
        <v>0</v>
      </c>
      <c r="K23" s="29">
        <v>0</v>
      </c>
      <c r="L23" s="29">
        <v>0</v>
      </c>
      <c r="M23" s="29">
        <v>0</v>
      </c>
      <c r="N23" s="30">
        <v>44600</v>
      </c>
      <c r="O23" s="31" t="s">
        <v>41</v>
      </c>
      <c r="P23" s="32">
        <v>0</v>
      </c>
      <c r="Q23" s="32">
        <v>0</v>
      </c>
      <c r="R23" s="32">
        <v>6</v>
      </c>
      <c r="S23" s="32">
        <v>0</v>
      </c>
      <c r="T23" s="32">
        <v>20</v>
      </c>
      <c r="U23" s="32">
        <v>3</v>
      </c>
      <c r="V23" s="32">
        <v>0</v>
      </c>
      <c r="W23" s="32">
        <v>0</v>
      </c>
      <c r="X23" s="33">
        <f t="shared" si="0"/>
        <v>29</v>
      </c>
      <c r="Y23" s="34">
        <f t="shared" si="1"/>
        <v>1054634</v>
      </c>
    </row>
    <row r="24" spans="1:25" x14ac:dyDescent="0.3">
      <c r="A24" s="25" t="s">
        <v>44</v>
      </c>
      <c r="B24" s="25" t="s">
        <v>75</v>
      </c>
      <c r="C24" s="26" t="s">
        <v>76</v>
      </c>
      <c r="D24" s="26">
        <v>2025</v>
      </c>
      <c r="E24" s="26" t="s">
        <v>39</v>
      </c>
      <c r="F24" s="27" t="s">
        <v>40</v>
      </c>
      <c r="G24" s="28">
        <v>0</v>
      </c>
      <c r="H24" s="29">
        <v>0</v>
      </c>
      <c r="I24" s="29">
        <v>460405</v>
      </c>
      <c r="J24" s="29">
        <v>0</v>
      </c>
      <c r="K24" s="29">
        <v>6796</v>
      </c>
      <c r="L24" s="29">
        <v>0</v>
      </c>
      <c r="M24" s="29">
        <v>0</v>
      </c>
      <c r="N24" s="30">
        <v>26887</v>
      </c>
      <c r="O24" s="31"/>
      <c r="P24" s="32"/>
      <c r="Q24" s="32"/>
      <c r="R24" s="32"/>
      <c r="S24" s="32"/>
      <c r="T24" s="32"/>
      <c r="U24" s="32"/>
      <c r="V24" s="32"/>
      <c r="W24" s="32"/>
      <c r="X24" s="33">
        <f t="shared" si="0"/>
        <v>0</v>
      </c>
      <c r="Y24" s="34">
        <f t="shared" si="1"/>
        <v>494088</v>
      </c>
    </row>
    <row r="25" spans="1:25" x14ac:dyDescent="0.3">
      <c r="A25" s="25" t="s">
        <v>45</v>
      </c>
      <c r="B25" s="25" t="s">
        <v>77</v>
      </c>
      <c r="C25" s="26" t="s">
        <v>78</v>
      </c>
      <c r="D25" s="26">
        <v>2025</v>
      </c>
      <c r="E25" s="26" t="s">
        <v>39</v>
      </c>
      <c r="F25" s="27" t="s">
        <v>40</v>
      </c>
      <c r="G25" s="28">
        <v>0</v>
      </c>
      <c r="H25" s="29">
        <v>1062744</v>
      </c>
      <c r="I25" s="29">
        <v>310741</v>
      </c>
      <c r="J25" s="29">
        <v>0</v>
      </c>
      <c r="K25" s="29">
        <v>20350</v>
      </c>
      <c r="L25" s="29">
        <v>0</v>
      </c>
      <c r="M25" s="29">
        <v>0</v>
      </c>
      <c r="N25" s="30">
        <v>77067</v>
      </c>
      <c r="O25" s="31" t="s">
        <v>41</v>
      </c>
      <c r="P25" s="32">
        <v>0</v>
      </c>
      <c r="Q25" s="32">
        <v>0</v>
      </c>
      <c r="R25" s="32">
        <v>90</v>
      </c>
      <c r="S25" s="32">
        <v>7</v>
      </c>
      <c r="T25" s="32">
        <v>6</v>
      </c>
      <c r="U25" s="32">
        <v>0</v>
      </c>
      <c r="V25" s="32">
        <v>0</v>
      </c>
      <c r="W25" s="32">
        <v>0</v>
      </c>
      <c r="X25" s="33">
        <f t="shared" si="0"/>
        <v>103</v>
      </c>
      <c r="Y25" s="34">
        <f t="shared" si="1"/>
        <v>1470902</v>
      </c>
    </row>
    <row r="26" spans="1:25" x14ac:dyDescent="0.3">
      <c r="A26" s="25" t="s">
        <v>44</v>
      </c>
      <c r="B26" s="25" t="s">
        <v>79</v>
      </c>
      <c r="C26" s="26" t="s">
        <v>80</v>
      </c>
      <c r="D26" s="26">
        <v>2025</v>
      </c>
      <c r="E26" s="26" t="s">
        <v>81</v>
      </c>
      <c r="F26" s="27" t="s">
        <v>40</v>
      </c>
      <c r="G26" s="28">
        <v>0</v>
      </c>
      <c r="H26" s="29">
        <v>0</v>
      </c>
      <c r="I26" s="29">
        <v>900496</v>
      </c>
      <c r="J26" s="29">
        <v>0</v>
      </c>
      <c r="K26" s="29">
        <v>0</v>
      </c>
      <c r="L26" s="29">
        <v>0</v>
      </c>
      <c r="M26" s="29">
        <v>0</v>
      </c>
      <c r="N26" s="30">
        <v>67549</v>
      </c>
      <c r="O26" s="31"/>
      <c r="P26" s="32"/>
      <c r="Q26" s="32"/>
      <c r="R26" s="32"/>
      <c r="S26" s="32"/>
      <c r="T26" s="32"/>
      <c r="U26" s="32"/>
      <c r="V26" s="32"/>
      <c r="W26" s="32"/>
      <c r="X26" s="33">
        <f t="shared" si="0"/>
        <v>0</v>
      </c>
      <c r="Y26" s="34">
        <f t="shared" si="1"/>
        <v>968045</v>
      </c>
    </row>
    <row r="27" spans="1:25" x14ac:dyDescent="0.3">
      <c r="A27" s="25" t="s">
        <v>44</v>
      </c>
      <c r="B27" s="25" t="s">
        <v>82</v>
      </c>
      <c r="C27" s="26" t="s">
        <v>83</v>
      </c>
      <c r="D27" s="26">
        <v>2025</v>
      </c>
      <c r="E27" s="26" t="s">
        <v>39</v>
      </c>
      <c r="F27" s="27" t="s">
        <v>40</v>
      </c>
      <c r="G27" s="28">
        <v>0</v>
      </c>
      <c r="H27" s="29">
        <v>49200</v>
      </c>
      <c r="I27" s="29">
        <v>474014</v>
      </c>
      <c r="J27" s="29">
        <v>0</v>
      </c>
      <c r="K27" s="29">
        <v>0</v>
      </c>
      <c r="L27" s="29">
        <v>0</v>
      </c>
      <c r="M27" s="29">
        <v>0</v>
      </c>
      <c r="N27" s="30">
        <v>26887</v>
      </c>
      <c r="O27" s="31" t="s">
        <v>41</v>
      </c>
      <c r="P27" s="32">
        <v>0</v>
      </c>
      <c r="Q27" s="32">
        <v>0</v>
      </c>
      <c r="R27" s="32">
        <v>5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3">
        <f t="shared" si="0"/>
        <v>5</v>
      </c>
      <c r="Y27" s="34">
        <f t="shared" si="1"/>
        <v>550101</v>
      </c>
    </row>
    <row r="28" spans="1:25" x14ac:dyDescent="0.3">
      <c r="A28" s="25" t="s">
        <v>45</v>
      </c>
      <c r="B28" s="25" t="s">
        <v>84</v>
      </c>
      <c r="C28" s="26" t="s">
        <v>85</v>
      </c>
      <c r="D28" s="26">
        <v>2025</v>
      </c>
      <c r="E28" s="26" t="s">
        <v>39</v>
      </c>
      <c r="F28" s="27" t="s">
        <v>40</v>
      </c>
      <c r="G28" s="28">
        <v>0</v>
      </c>
      <c r="H28" s="29">
        <v>2476164</v>
      </c>
      <c r="I28" s="29">
        <v>1190063</v>
      </c>
      <c r="J28" s="29">
        <v>0</v>
      </c>
      <c r="K28" s="29">
        <v>15775</v>
      </c>
      <c r="L28" s="29">
        <v>0</v>
      </c>
      <c r="M28" s="29">
        <v>0</v>
      </c>
      <c r="N28" s="30">
        <v>207789</v>
      </c>
      <c r="O28" s="31" t="s">
        <v>41</v>
      </c>
      <c r="P28" s="32">
        <v>0</v>
      </c>
      <c r="Q28" s="32">
        <v>1</v>
      </c>
      <c r="R28" s="32">
        <v>99</v>
      </c>
      <c r="S28" s="32">
        <v>34</v>
      </c>
      <c r="T28" s="32">
        <v>17</v>
      </c>
      <c r="U28" s="32">
        <v>12</v>
      </c>
      <c r="V28" s="32">
        <v>4</v>
      </c>
      <c r="W28" s="32">
        <v>0</v>
      </c>
      <c r="X28" s="33">
        <f t="shared" si="0"/>
        <v>167</v>
      </c>
      <c r="Y28" s="34">
        <f t="shared" si="1"/>
        <v>3889791</v>
      </c>
    </row>
    <row r="29" spans="1:25" x14ac:dyDescent="0.3">
      <c r="A29" s="25" t="s">
        <v>36</v>
      </c>
      <c r="B29" s="25" t="s">
        <v>86</v>
      </c>
      <c r="C29" s="26" t="s">
        <v>87</v>
      </c>
      <c r="D29" s="26">
        <v>2025</v>
      </c>
      <c r="E29" s="26" t="s">
        <v>39</v>
      </c>
      <c r="F29" s="27" t="s">
        <v>40</v>
      </c>
      <c r="G29" s="28">
        <v>0</v>
      </c>
      <c r="H29" s="29">
        <v>698640</v>
      </c>
      <c r="I29" s="29">
        <v>106671</v>
      </c>
      <c r="J29" s="29">
        <v>0</v>
      </c>
      <c r="K29" s="29">
        <v>0</v>
      </c>
      <c r="L29" s="29">
        <v>0</v>
      </c>
      <c r="M29" s="29">
        <v>0</v>
      </c>
      <c r="N29" s="30">
        <v>45279</v>
      </c>
      <c r="O29" s="31" t="s">
        <v>41</v>
      </c>
      <c r="P29" s="32">
        <v>0</v>
      </c>
      <c r="Q29" s="32">
        <v>0</v>
      </c>
      <c r="R29" s="32">
        <v>71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3">
        <f t="shared" si="0"/>
        <v>71</v>
      </c>
      <c r="Y29" s="34">
        <f t="shared" si="1"/>
        <v>850590</v>
      </c>
    </row>
    <row r="30" spans="1:25" x14ac:dyDescent="0.3">
      <c r="A30" s="25" t="s">
        <v>45</v>
      </c>
      <c r="B30" s="25" t="s">
        <v>88</v>
      </c>
      <c r="C30" s="26" t="s">
        <v>89</v>
      </c>
      <c r="D30" s="26">
        <v>2025</v>
      </c>
      <c r="E30" s="26" t="s">
        <v>39</v>
      </c>
      <c r="F30" s="27" t="s">
        <v>90</v>
      </c>
      <c r="G30" s="28">
        <v>0</v>
      </c>
      <c r="H30" s="29">
        <v>2176908</v>
      </c>
      <c r="I30" s="29">
        <v>981923</v>
      </c>
      <c r="J30" s="29">
        <v>0</v>
      </c>
      <c r="K30" s="29">
        <v>33220</v>
      </c>
      <c r="L30" s="29">
        <v>0</v>
      </c>
      <c r="M30" s="29">
        <v>0</v>
      </c>
      <c r="N30" s="30">
        <v>272150</v>
      </c>
      <c r="O30" s="31" t="s">
        <v>41</v>
      </c>
      <c r="P30" s="32">
        <v>0</v>
      </c>
      <c r="Q30" s="32">
        <v>0</v>
      </c>
      <c r="R30" s="32">
        <v>70</v>
      </c>
      <c r="S30" s="32">
        <v>50</v>
      </c>
      <c r="T30" s="32">
        <v>35</v>
      </c>
      <c r="U30" s="32">
        <v>21</v>
      </c>
      <c r="V30" s="32">
        <v>0</v>
      </c>
      <c r="W30" s="32">
        <v>0</v>
      </c>
      <c r="X30" s="33">
        <f t="shared" si="0"/>
        <v>176</v>
      </c>
      <c r="Y30" s="34">
        <f t="shared" si="1"/>
        <v>3464201</v>
      </c>
    </row>
    <row r="31" spans="1:25" x14ac:dyDescent="0.3">
      <c r="A31" s="25" t="s">
        <v>44</v>
      </c>
      <c r="B31" s="25" t="s">
        <v>91</v>
      </c>
      <c r="C31" s="26" t="s">
        <v>92</v>
      </c>
      <c r="D31" s="26">
        <v>2025</v>
      </c>
      <c r="E31" s="26" t="s">
        <v>93</v>
      </c>
      <c r="F31" s="27" t="s">
        <v>94</v>
      </c>
      <c r="G31" s="28">
        <v>310152</v>
      </c>
      <c r="H31" s="29">
        <v>464160</v>
      </c>
      <c r="I31" s="29">
        <v>340035</v>
      </c>
      <c r="J31" s="29">
        <v>200724</v>
      </c>
      <c r="K31" s="29">
        <v>98000</v>
      </c>
      <c r="L31" s="29">
        <v>0</v>
      </c>
      <c r="M31" s="29">
        <v>0</v>
      </c>
      <c r="N31" s="30">
        <v>141203.5</v>
      </c>
      <c r="O31" s="31" t="s">
        <v>41</v>
      </c>
      <c r="P31" s="32"/>
      <c r="Q31" s="32"/>
      <c r="R31" s="32">
        <v>35</v>
      </c>
      <c r="S31" s="32">
        <v>10</v>
      </c>
      <c r="T31" s="32"/>
      <c r="U31" s="32"/>
      <c r="V31" s="32"/>
      <c r="W31" s="32"/>
      <c r="X31" s="33">
        <f t="shared" si="0"/>
        <v>45</v>
      </c>
      <c r="Y31" s="34">
        <f t="shared" si="1"/>
        <v>1554274.5</v>
      </c>
    </row>
    <row r="32" spans="1:25" x14ac:dyDescent="0.3">
      <c r="A32" s="25" t="s">
        <v>44</v>
      </c>
      <c r="B32" s="25" t="s">
        <v>95</v>
      </c>
      <c r="C32" s="26" t="s">
        <v>96</v>
      </c>
      <c r="D32" s="26">
        <v>2025</v>
      </c>
      <c r="E32" s="26" t="s">
        <v>81</v>
      </c>
      <c r="F32" s="27" t="s">
        <v>94</v>
      </c>
      <c r="G32" s="28">
        <v>0</v>
      </c>
      <c r="H32" s="29">
        <v>0</v>
      </c>
      <c r="I32" s="29">
        <v>395146</v>
      </c>
      <c r="J32" s="29">
        <v>0</v>
      </c>
      <c r="K32" s="29">
        <v>0</v>
      </c>
      <c r="L32" s="29">
        <v>0</v>
      </c>
      <c r="M32" s="29">
        <v>0</v>
      </c>
      <c r="N32" s="30">
        <v>39514</v>
      </c>
      <c r="O32" s="31"/>
      <c r="P32" s="32"/>
      <c r="Q32" s="32"/>
      <c r="R32" s="32"/>
      <c r="S32" s="32"/>
      <c r="T32" s="32"/>
      <c r="U32" s="32"/>
      <c r="V32" s="32"/>
      <c r="W32" s="32"/>
      <c r="X32" s="33">
        <f t="shared" si="0"/>
        <v>0</v>
      </c>
      <c r="Y32" s="34">
        <f t="shared" si="1"/>
        <v>434660</v>
      </c>
    </row>
    <row r="33" spans="1:25" x14ac:dyDescent="0.3">
      <c r="A33" s="25" t="s">
        <v>45</v>
      </c>
      <c r="B33" s="25" t="s">
        <v>97</v>
      </c>
      <c r="C33" s="26" t="s">
        <v>98</v>
      </c>
      <c r="D33" s="26">
        <v>2025</v>
      </c>
      <c r="E33" s="26" t="s">
        <v>39</v>
      </c>
      <c r="F33" s="27" t="s">
        <v>40</v>
      </c>
      <c r="G33" s="28">
        <v>0</v>
      </c>
      <c r="H33" s="29">
        <v>364080</v>
      </c>
      <c r="I33" s="29">
        <v>294954</v>
      </c>
      <c r="J33" s="29">
        <v>0</v>
      </c>
      <c r="K33" s="29">
        <v>98631</v>
      </c>
      <c r="L33" s="29">
        <v>0</v>
      </c>
      <c r="M33" s="29">
        <v>0</v>
      </c>
      <c r="N33" s="30">
        <v>71859</v>
      </c>
      <c r="O33" s="31" t="s">
        <v>41</v>
      </c>
      <c r="P33" s="32">
        <v>0</v>
      </c>
      <c r="Q33" s="32">
        <v>0</v>
      </c>
      <c r="R33" s="32">
        <v>37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3">
        <f t="shared" si="0"/>
        <v>37</v>
      </c>
      <c r="Y33" s="34">
        <f t="shared" si="1"/>
        <v>829524</v>
      </c>
    </row>
    <row r="34" spans="1:25" x14ac:dyDescent="0.3">
      <c r="A34" s="25" t="s">
        <v>99</v>
      </c>
      <c r="B34" s="25" t="s">
        <v>100</v>
      </c>
      <c r="C34" s="26" t="s">
        <v>101</v>
      </c>
      <c r="D34" s="26">
        <v>2025</v>
      </c>
      <c r="E34" s="26" t="s">
        <v>102</v>
      </c>
      <c r="F34" s="27" t="s">
        <v>90</v>
      </c>
      <c r="G34" s="28">
        <v>0</v>
      </c>
      <c r="H34" s="29">
        <v>968796</v>
      </c>
      <c r="I34" s="29">
        <v>1056970</v>
      </c>
      <c r="J34" s="29">
        <v>90788</v>
      </c>
      <c r="K34" s="29">
        <v>0</v>
      </c>
      <c r="L34" s="29">
        <v>0</v>
      </c>
      <c r="M34" s="29">
        <v>0</v>
      </c>
      <c r="N34" s="30">
        <v>201553</v>
      </c>
      <c r="O34" s="31" t="s">
        <v>41</v>
      </c>
      <c r="P34" s="32">
        <v>0</v>
      </c>
      <c r="Q34" s="32">
        <v>4</v>
      </c>
      <c r="R34" s="32">
        <v>20</v>
      </c>
      <c r="S34" s="32">
        <v>25</v>
      </c>
      <c r="T34" s="32">
        <v>25</v>
      </c>
      <c r="U34" s="32">
        <v>3</v>
      </c>
      <c r="V34" s="32">
        <v>0</v>
      </c>
      <c r="W34" s="32">
        <v>0</v>
      </c>
      <c r="X34" s="33">
        <f t="shared" si="0"/>
        <v>77</v>
      </c>
      <c r="Y34" s="34">
        <f t="shared" si="1"/>
        <v>2318107</v>
      </c>
    </row>
    <row r="35" spans="1:25" x14ac:dyDescent="0.3">
      <c r="A35" s="25"/>
      <c r="B35" s="25"/>
      <c r="C35" s="26"/>
      <c r="D35" s="26"/>
      <c r="E35" s="26"/>
      <c r="F35" s="27" t="s">
        <v>40</v>
      </c>
      <c r="G35" s="28"/>
      <c r="H35" s="29"/>
      <c r="I35" s="29"/>
      <c r="J35" s="29"/>
      <c r="K35" s="29"/>
      <c r="L35" s="29"/>
      <c r="M35" s="29"/>
      <c r="N35" s="30"/>
      <c r="O35" s="31"/>
      <c r="P35" s="32"/>
      <c r="Q35" s="32"/>
      <c r="R35" s="32"/>
      <c r="S35" s="32"/>
      <c r="T35" s="32"/>
      <c r="U35" s="32"/>
      <c r="V35" s="32"/>
      <c r="W35" s="32"/>
      <c r="X35" s="33">
        <f t="shared" si="0"/>
        <v>0</v>
      </c>
      <c r="Y35" s="34">
        <f t="shared" si="1"/>
        <v>0</v>
      </c>
    </row>
    <row r="36" spans="1:25" x14ac:dyDescent="0.3">
      <c r="A36" s="25"/>
      <c r="B36" s="25"/>
      <c r="C36" s="26"/>
      <c r="D36" s="26"/>
      <c r="E36" s="26"/>
      <c r="F36" s="27" t="s">
        <v>40</v>
      </c>
      <c r="G36" s="28"/>
      <c r="H36" s="29"/>
      <c r="I36" s="29"/>
      <c r="J36" s="29"/>
      <c r="K36" s="29"/>
      <c r="L36" s="29"/>
      <c r="M36" s="29"/>
      <c r="N36" s="30"/>
      <c r="O36" s="31"/>
      <c r="P36" s="32"/>
      <c r="Q36" s="32"/>
      <c r="R36" s="32"/>
      <c r="S36" s="32"/>
      <c r="T36" s="32"/>
      <c r="U36" s="32"/>
      <c r="V36" s="32"/>
      <c r="W36" s="32"/>
      <c r="X36" s="33">
        <f t="shared" si="0"/>
        <v>0</v>
      </c>
      <c r="Y36" s="34">
        <f t="shared" si="1"/>
        <v>0</v>
      </c>
    </row>
    <row r="37" spans="1:25" x14ac:dyDescent="0.3">
      <c r="A37" s="25"/>
      <c r="B37" s="25"/>
      <c r="C37" s="26"/>
      <c r="D37" s="26"/>
      <c r="E37" s="26"/>
      <c r="F37" s="27" t="s">
        <v>40</v>
      </c>
      <c r="G37" s="28"/>
      <c r="H37" s="29"/>
      <c r="I37" s="29"/>
      <c r="J37" s="29"/>
      <c r="K37" s="29"/>
      <c r="L37" s="29"/>
      <c r="M37" s="29"/>
      <c r="N37" s="30"/>
      <c r="O37" s="31"/>
      <c r="P37" s="32"/>
      <c r="Q37" s="32"/>
      <c r="R37" s="32"/>
      <c r="S37" s="32"/>
      <c r="T37" s="32"/>
      <c r="U37" s="32"/>
      <c r="V37" s="32"/>
      <c r="W37" s="32"/>
      <c r="X37" s="33">
        <f t="shared" si="0"/>
        <v>0</v>
      </c>
      <c r="Y37" s="34">
        <f t="shared" si="1"/>
        <v>0</v>
      </c>
    </row>
    <row r="38" spans="1:25" x14ac:dyDescent="0.3">
      <c r="A38" s="25"/>
      <c r="B38" s="25"/>
      <c r="C38" s="26"/>
      <c r="D38" s="26"/>
      <c r="E38" s="26"/>
      <c r="F38" s="27" t="s">
        <v>40</v>
      </c>
      <c r="G38" s="28"/>
      <c r="H38" s="29"/>
      <c r="I38" s="29"/>
      <c r="J38" s="29"/>
      <c r="K38" s="29"/>
      <c r="L38" s="29"/>
      <c r="M38" s="29"/>
      <c r="N38" s="30"/>
      <c r="O38" s="31"/>
      <c r="P38" s="32"/>
      <c r="Q38" s="32"/>
      <c r="R38" s="32"/>
      <c r="S38" s="32"/>
      <c r="T38" s="32"/>
      <c r="U38" s="32"/>
      <c r="V38" s="32"/>
      <c r="W38" s="32"/>
      <c r="X38" s="33">
        <f t="shared" si="0"/>
        <v>0</v>
      </c>
      <c r="Y38" s="34">
        <f t="shared" si="1"/>
        <v>0</v>
      </c>
    </row>
    <row r="39" spans="1:25" x14ac:dyDescent="0.3">
      <c r="A39" s="25"/>
      <c r="B39" s="25"/>
      <c r="C39" s="26"/>
      <c r="D39" s="26"/>
      <c r="E39" s="26"/>
      <c r="F39" s="27" t="s">
        <v>40</v>
      </c>
      <c r="G39" s="28"/>
      <c r="H39" s="29"/>
      <c r="I39" s="29"/>
      <c r="J39" s="29"/>
      <c r="K39" s="29"/>
      <c r="L39" s="29"/>
      <c r="M39" s="29"/>
      <c r="N39" s="30"/>
      <c r="O39" s="31"/>
      <c r="P39" s="32"/>
      <c r="Q39" s="32"/>
      <c r="R39" s="32"/>
      <c r="S39" s="32"/>
      <c r="T39" s="32"/>
      <c r="U39" s="32"/>
      <c r="V39" s="32"/>
      <c r="W39" s="32"/>
      <c r="X39" s="33">
        <f t="shared" si="0"/>
        <v>0</v>
      </c>
      <c r="Y39" s="34">
        <f t="shared" si="1"/>
        <v>0</v>
      </c>
    </row>
    <row r="40" spans="1:25" x14ac:dyDescent="0.3">
      <c r="A40" s="25"/>
      <c r="B40" s="25"/>
      <c r="C40" s="26"/>
      <c r="D40" s="26"/>
      <c r="E40" s="26"/>
      <c r="F40" s="27" t="s">
        <v>40</v>
      </c>
      <c r="G40" s="28"/>
      <c r="H40" s="29"/>
      <c r="I40" s="29"/>
      <c r="J40" s="29"/>
      <c r="K40" s="29"/>
      <c r="L40" s="29"/>
      <c r="M40" s="29"/>
      <c r="N40" s="30"/>
      <c r="O40" s="31"/>
      <c r="P40" s="32"/>
      <c r="Q40" s="32"/>
      <c r="R40" s="32"/>
      <c r="S40" s="32"/>
      <c r="T40" s="32"/>
      <c r="U40" s="32"/>
      <c r="V40" s="32"/>
      <c r="W40" s="32"/>
      <c r="X40" s="33">
        <f t="shared" si="0"/>
        <v>0</v>
      </c>
      <c r="Y40" s="34">
        <f t="shared" si="1"/>
        <v>0</v>
      </c>
    </row>
    <row r="41" spans="1:25" x14ac:dyDescent="0.3">
      <c r="A41" s="25"/>
      <c r="B41" s="25"/>
      <c r="C41" s="26"/>
      <c r="D41" s="26"/>
      <c r="E41" s="26"/>
      <c r="F41" s="27" t="s">
        <v>40</v>
      </c>
      <c r="G41" s="28"/>
      <c r="H41" s="29"/>
      <c r="I41" s="29"/>
      <c r="J41" s="29"/>
      <c r="K41" s="29"/>
      <c r="L41" s="29"/>
      <c r="M41" s="29"/>
      <c r="N41" s="30"/>
      <c r="O41" s="31"/>
      <c r="P41" s="32"/>
      <c r="Q41" s="32"/>
      <c r="R41" s="32"/>
      <c r="S41" s="32"/>
      <c r="T41" s="32"/>
      <c r="U41" s="32"/>
      <c r="V41" s="32"/>
      <c r="W41" s="32"/>
      <c r="X41" s="33">
        <f t="shared" si="0"/>
        <v>0</v>
      </c>
      <c r="Y41" s="34">
        <f t="shared" si="1"/>
        <v>0</v>
      </c>
    </row>
    <row r="42" spans="1:25" x14ac:dyDescent="0.3">
      <c r="A42" s="25"/>
      <c r="B42" s="25"/>
      <c r="C42" s="26"/>
      <c r="D42" s="26"/>
      <c r="E42" s="26"/>
      <c r="F42" s="27" t="s">
        <v>40</v>
      </c>
      <c r="G42" s="28"/>
      <c r="H42" s="29"/>
      <c r="I42" s="29"/>
      <c r="J42" s="29"/>
      <c r="K42" s="29"/>
      <c r="L42" s="29"/>
      <c r="M42" s="29"/>
      <c r="N42" s="30"/>
      <c r="O42" s="31"/>
      <c r="P42" s="32"/>
      <c r="Q42" s="32"/>
      <c r="R42" s="32"/>
      <c r="S42" s="32"/>
      <c r="T42" s="32"/>
      <c r="U42" s="32"/>
      <c r="V42" s="32"/>
      <c r="W42" s="32"/>
      <c r="X42" s="33">
        <f t="shared" si="0"/>
        <v>0</v>
      </c>
      <c r="Y42" s="34">
        <f t="shared" si="1"/>
        <v>0</v>
      </c>
    </row>
    <row r="43" spans="1:25" x14ac:dyDescent="0.3">
      <c r="A43" s="25"/>
      <c r="B43" s="25"/>
      <c r="C43" s="26"/>
      <c r="D43" s="26"/>
      <c r="E43" s="26"/>
      <c r="F43" s="27" t="s">
        <v>40</v>
      </c>
      <c r="G43" s="28"/>
      <c r="H43" s="29"/>
      <c r="I43" s="29"/>
      <c r="J43" s="29"/>
      <c r="K43" s="29"/>
      <c r="L43" s="29"/>
      <c r="M43" s="29"/>
      <c r="N43" s="30"/>
      <c r="O43" s="31"/>
      <c r="P43" s="32"/>
      <c r="Q43" s="32"/>
      <c r="R43" s="32"/>
      <c r="S43" s="32"/>
      <c r="T43" s="32"/>
      <c r="U43" s="32"/>
      <c r="V43" s="32"/>
      <c r="W43" s="32"/>
      <c r="X43" s="33">
        <f t="shared" si="0"/>
        <v>0</v>
      </c>
      <c r="Y43" s="34">
        <f t="shared" si="1"/>
        <v>0</v>
      </c>
    </row>
    <row r="44" spans="1:25" x14ac:dyDescent="0.3">
      <c r="A44" s="25"/>
      <c r="B44" s="25"/>
      <c r="C44" s="26"/>
      <c r="D44" s="26"/>
      <c r="E44" s="26"/>
      <c r="F44" s="27" t="s">
        <v>40</v>
      </c>
      <c r="G44" s="28"/>
      <c r="H44" s="29"/>
      <c r="I44" s="29"/>
      <c r="J44" s="29"/>
      <c r="K44" s="29"/>
      <c r="L44" s="29"/>
      <c r="M44" s="29"/>
      <c r="N44" s="30"/>
      <c r="O44" s="31"/>
      <c r="P44" s="32"/>
      <c r="Q44" s="32"/>
      <c r="R44" s="32"/>
      <c r="S44" s="32"/>
      <c r="T44" s="32"/>
      <c r="U44" s="32"/>
      <c r="V44" s="32"/>
      <c r="W44" s="32"/>
      <c r="X44" s="33">
        <f t="shared" si="0"/>
        <v>0</v>
      </c>
      <c r="Y44" s="34">
        <f t="shared" si="1"/>
        <v>0</v>
      </c>
    </row>
  </sheetData>
  <autoFilter ref="A10:Y10" xr:uid="{BE148492-F3FB-49A8-B13C-0EB78944354B}"/>
  <conditionalFormatting sqref="D11:D44">
    <cfRule type="expression" dxfId="2" priority="1">
      <formula>OR($D11&gt;2025,AND($D11&lt;2025,$D11&lt;&gt;""))</formula>
    </cfRule>
  </conditionalFormatting>
  <conditionalFormatting sqref="Y11:Y44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44" xr:uid="{F3E6D2F8-9005-456B-89AE-0FB3B22920B0}">
      <formula1>"DV, YHDP"</formula1>
    </dataValidation>
    <dataValidation type="list" allowBlank="1" showInputMessage="1" showErrorMessage="1" sqref="O11:O44" xr:uid="{35270BFA-5382-4266-9FD3-035C7ECCEB4A}">
      <formula1>"FMR, Actual Rent"</formula1>
    </dataValidation>
    <dataValidation type="list" allowBlank="1" showInputMessage="1" showErrorMessage="1" sqref="E11:E44" xr:uid="{2A0D0711-674A-414C-93C6-A8AB65D2336F}">
      <formula1>"PH, TH, Joint TH &amp; PH-RRH, HMIS, SSO, TRA, PRA, SRA, S+C/SRO"</formula1>
    </dataValidation>
    <dataValidation allowBlank="1" showErrorMessage="1" sqref="A10:Y10" xr:uid="{B951424A-8F9B-439F-8F81-504CC4C5B1B7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2024-06-13T15:56:29Z</dcterms:created>
  <dcterms:modified xsi:type="dcterms:W3CDTF">2024-06-13T20:03:03Z</dcterms:modified>
</cp:coreProperties>
</file>