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Y-600\"/>
    </mc:Choice>
  </mc:AlternateContent>
  <xr:revisionPtr revIDLastSave="0" documentId="13_ncr:1_{6D2E8601-71AB-4D7C-B5B5-1373F48C4D8A}" xr6:coauthVersionLast="47" xr6:coauthVersionMax="47" xr10:uidLastSave="{00000000-0000-0000-0000-000000000000}"/>
  <bookViews>
    <workbookView xWindow="10440" yWindow="5808" windowWidth="29436" windowHeight="16176" xr2:uid="{C13FC847-CCE6-4E7F-954E-C0560EF3C80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1" l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B5" i="1" s="1"/>
  <c r="C5" i="1" s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<sst xmlns="http://schemas.openxmlformats.org/spreadsheetml/2006/main" count="137" uniqueCount="81">
  <si>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</si>
  <si>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</si>
  <si>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</si>
  <si>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</si>
  <si>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</si>
  <si>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</si>
  <si>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</si>
  <si>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</si>
  <si>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</si>
  <si>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</si>
  <si>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</si>
  <si>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</si>
  <si>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</si>
  <si>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</si>
  <si>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</si>
  <si>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</si>
  <si>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</si>
  <si>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</si>
  <si>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</si>
  <si>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</si>
  <si>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</si>
  <si>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</si>
  <si>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</si>
  <si>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</si>
  <si>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</si>
  <si>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</si>
  <si>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</si>
  <si>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</si>
  <si>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</si>
  <si>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</si>
  <si>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</si>
  <si>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</si>
  <si>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</si>
  <si>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</si>
  <si>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</si>
  <si>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NY-604</t>
  </si>
  <si>
    <t>Mount Vernon Urban Renewal Agency</t>
  </si>
  <si>
    <t>Shallow Rent</t>
  </si>
  <si>
    <t>NY0475L2T042316</t>
  </si>
  <si>
    <t>PH</t>
  </si>
  <si>
    <t/>
  </si>
  <si>
    <t>New York</t>
  </si>
  <si>
    <t>Yonkers, Mount Vernon/Westchester County CoC</t>
  </si>
  <si>
    <t>Westchester County Dept. of Community Mental Health</t>
  </si>
  <si>
    <t>Westchester County Dept. of Social Services</t>
  </si>
  <si>
    <t>Homestead</t>
  </si>
  <si>
    <t>NY0478L2T042316</t>
  </si>
  <si>
    <t>DCMH RAP</t>
  </si>
  <si>
    <t>NY0488L2T042316</t>
  </si>
  <si>
    <t>FMR</t>
  </si>
  <si>
    <t>The Municipal Housing Authority for the City of Yonkers</t>
  </si>
  <si>
    <t>Yonkers RA</t>
  </si>
  <si>
    <t>NY0496L2T042316</t>
  </si>
  <si>
    <t>CMV RA 06</t>
  </si>
  <si>
    <t>NY0625L2T042315</t>
  </si>
  <si>
    <t>CMV RA 07</t>
  </si>
  <si>
    <t>NY0627L2T042315</t>
  </si>
  <si>
    <t>NY0749L2T042314</t>
  </si>
  <si>
    <t>CMV RA 05</t>
  </si>
  <si>
    <t>NY0816L2T042313</t>
  </si>
  <si>
    <t>HOPE Community Services, Inc.</t>
  </si>
  <si>
    <t>CNR Rehousing Initiative</t>
  </si>
  <si>
    <t>NY0861L2T042312</t>
  </si>
  <si>
    <t>First Steps</t>
  </si>
  <si>
    <t>NY0862L2T042312</t>
  </si>
  <si>
    <t>Stepping Stones</t>
  </si>
  <si>
    <t>NY0864L2T042312</t>
  </si>
  <si>
    <t>TH</t>
  </si>
  <si>
    <t>Turning Point</t>
  </si>
  <si>
    <t>NY0988L2T042309</t>
  </si>
  <si>
    <t>New Start</t>
  </si>
  <si>
    <t>NY1049L2T042306</t>
  </si>
  <si>
    <t>Westchester Coordinated Entry</t>
  </si>
  <si>
    <t>NY1050L2T042308</t>
  </si>
  <si>
    <t>SSO</t>
  </si>
  <si>
    <t>Rapid Road To Housing</t>
  </si>
  <si>
    <t>NY1124L2T042307</t>
  </si>
  <si>
    <t>RISE</t>
  </si>
  <si>
    <t>NY1237D2T042305</t>
  </si>
  <si>
    <t>Joint TH &amp; PH-RRH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</si>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</sst>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B36DE-47EB-4CF0-83A6-8FCA7DC7B7C2}">
  <sheetPr codeName="Sheet273">
    <pageSetUpPr fitToPage="1"/>
  </sheetPr>
  <dimension ref="A1:DF3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656949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21699672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352533</v>
      </c>
      <c r="H11" s="29">
        <v>0</v>
      </c>
      <c r="I11" s="29">
        <v>79345</v>
      </c>
      <c r="J11" s="29">
        <v>2249</v>
      </c>
      <c r="K11" s="29">
        <v>0</v>
      </c>
      <c r="L11" s="29">
        <v>0</v>
      </c>
      <c r="M11" s="29">
        <v>0</v>
      </c>
      <c r="N11" s="30">
        <v>23014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6" si="0">SUM(P11:W11)</f>
        <v>0</v>
      </c>
      <c r="Y11" s="34">
        <f t="shared" ref="Y11:Y36" si="1">SUM(G11:N11)</f>
        <v>457141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346893</v>
      </c>
      <c r="H12" s="29">
        <v>0</v>
      </c>
      <c r="I12" s="29">
        <v>133708</v>
      </c>
      <c r="J12" s="29">
        <v>38764</v>
      </c>
      <c r="K12" s="29">
        <v>0</v>
      </c>
      <c r="L12" s="29">
        <v>0</v>
      </c>
      <c r="M12" s="29">
        <v>0</v>
      </c>
      <c r="N12" s="30">
        <v>28339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547704</v>
      </c>
    </row>
    <row r="13" spans="1:25" x14ac:dyDescent="0.3">
      <c r="A13" s="25" t="s">
        <v>43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9398316</v>
      </c>
      <c r="I13" s="29">
        <v>446468</v>
      </c>
      <c r="J13" s="29">
        <v>0</v>
      </c>
      <c r="K13" s="29">
        <v>0</v>
      </c>
      <c r="L13" s="29">
        <v>0</v>
      </c>
      <c r="M13" s="29">
        <v>0</v>
      </c>
      <c r="N13" s="30">
        <v>544886</v>
      </c>
      <c r="O13" s="31" t="s">
        <v>49</v>
      </c>
      <c r="P13" s="32">
        <v>0</v>
      </c>
      <c r="Q13" s="32">
        <v>39</v>
      </c>
      <c r="R13" s="32">
        <v>275</v>
      </c>
      <c r="S13" s="32">
        <v>55</v>
      </c>
      <c r="T13" s="32">
        <v>49</v>
      </c>
      <c r="U13" s="32">
        <v>12</v>
      </c>
      <c r="V13" s="32">
        <v>0</v>
      </c>
      <c r="W13" s="32">
        <v>0</v>
      </c>
      <c r="X13" s="33">
        <f t="shared" si="0"/>
        <v>430</v>
      </c>
      <c r="Y13" s="34">
        <f t="shared" si="1"/>
        <v>10389670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652536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0">
        <v>35235</v>
      </c>
      <c r="O14" s="31" t="s">
        <v>49</v>
      </c>
      <c r="P14" s="32">
        <v>0</v>
      </c>
      <c r="Q14" s="32">
        <v>3</v>
      </c>
      <c r="R14" s="32">
        <v>30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3">
        <f t="shared" si="0"/>
        <v>33</v>
      </c>
      <c r="Y14" s="34">
        <f t="shared" si="1"/>
        <v>687771</v>
      </c>
    </row>
    <row r="15" spans="1:25" x14ac:dyDescent="0.3">
      <c r="A15" s="25" t="s">
        <v>36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230664</v>
      </c>
      <c r="I15" s="29">
        <v>77200</v>
      </c>
      <c r="J15" s="29">
        <v>0</v>
      </c>
      <c r="K15" s="29">
        <v>0</v>
      </c>
      <c r="L15" s="29">
        <v>0</v>
      </c>
      <c r="M15" s="29">
        <v>0</v>
      </c>
      <c r="N15" s="30">
        <v>17689</v>
      </c>
      <c r="O15" s="31" t="s">
        <v>49</v>
      </c>
      <c r="P15" s="32">
        <v>7</v>
      </c>
      <c r="Q15" s="32">
        <v>0</v>
      </c>
      <c r="R15" s="32">
        <v>7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14</v>
      </c>
      <c r="Y15" s="34">
        <f t="shared" si="1"/>
        <v>325553</v>
      </c>
    </row>
    <row r="16" spans="1:25" x14ac:dyDescent="0.3">
      <c r="A16" s="25" t="s">
        <v>36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111780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0">
        <v>4726</v>
      </c>
      <c r="O16" s="31" t="s">
        <v>49</v>
      </c>
      <c r="P16" s="32">
        <v>0</v>
      </c>
      <c r="Q16" s="32">
        <v>3</v>
      </c>
      <c r="R16" s="32">
        <v>3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6</v>
      </c>
      <c r="Y16" s="34">
        <f t="shared" si="1"/>
        <v>116506</v>
      </c>
    </row>
    <row r="17" spans="1:25" x14ac:dyDescent="0.3">
      <c r="A17" s="25" t="s">
        <v>44</v>
      </c>
      <c r="B17" s="25" t="s">
        <v>20</v>
      </c>
      <c r="C17" s="26" t="s">
        <v>57</v>
      </c>
      <c r="D17" s="26">
        <v>2025</v>
      </c>
      <c r="E17" s="26" t="s">
        <v>20</v>
      </c>
      <c r="F17" s="27" t="s">
        <v>40</v>
      </c>
      <c r="G17" s="28">
        <v>0</v>
      </c>
      <c r="H17" s="29">
        <v>0</v>
      </c>
      <c r="I17" s="29">
        <v>0</v>
      </c>
      <c r="J17" s="29">
        <v>0</v>
      </c>
      <c r="K17" s="29">
        <v>300000</v>
      </c>
      <c r="L17" s="29">
        <v>0</v>
      </c>
      <c r="M17" s="29">
        <v>0</v>
      </c>
      <c r="N17" s="30">
        <v>0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300000</v>
      </c>
    </row>
    <row r="18" spans="1:25" x14ac:dyDescent="0.3">
      <c r="A18" s="25" t="s">
        <v>36</v>
      </c>
      <c r="B18" s="25" t="s">
        <v>58</v>
      </c>
      <c r="C18" s="26" t="s">
        <v>59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298080</v>
      </c>
      <c r="I18" s="29">
        <v>20448</v>
      </c>
      <c r="J18" s="29">
        <v>0</v>
      </c>
      <c r="K18" s="29">
        <v>0</v>
      </c>
      <c r="L18" s="29">
        <v>0</v>
      </c>
      <c r="M18" s="29">
        <v>0</v>
      </c>
      <c r="N18" s="30">
        <v>17365</v>
      </c>
      <c r="O18" s="31" t="s">
        <v>49</v>
      </c>
      <c r="P18" s="32">
        <v>0</v>
      </c>
      <c r="Q18" s="32">
        <v>8</v>
      </c>
      <c r="R18" s="32">
        <v>8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3">
        <f t="shared" si="0"/>
        <v>16</v>
      </c>
      <c r="Y18" s="34">
        <f t="shared" si="1"/>
        <v>335893</v>
      </c>
    </row>
    <row r="19" spans="1:25" x14ac:dyDescent="0.3">
      <c r="A19" s="25" t="s">
        <v>60</v>
      </c>
      <c r="B19" s="25" t="s">
        <v>61</v>
      </c>
      <c r="C19" s="26" t="s">
        <v>62</v>
      </c>
      <c r="D19" s="26">
        <v>2025</v>
      </c>
      <c r="E19" s="26" t="s">
        <v>39</v>
      </c>
      <c r="F19" s="27" t="s">
        <v>40</v>
      </c>
      <c r="G19" s="28">
        <v>246888</v>
      </c>
      <c r="H19" s="29">
        <v>0</v>
      </c>
      <c r="I19" s="29">
        <v>71066</v>
      </c>
      <c r="J19" s="29">
        <v>0</v>
      </c>
      <c r="K19" s="29">
        <v>0</v>
      </c>
      <c r="L19" s="29">
        <v>0</v>
      </c>
      <c r="M19" s="29">
        <v>0</v>
      </c>
      <c r="N19" s="30">
        <v>16788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334742</v>
      </c>
    </row>
    <row r="20" spans="1:25" x14ac:dyDescent="0.3">
      <c r="A20" s="25" t="s">
        <v>44</v>
      </c>
      <c r="B20" s="25" t="s">
        <v>63</v>
      </c>
      <c r="C20" s="26" t="s">
        <v>64</v>
      </c>
      <c r="D20" s="26">
        <v>2025</v>
      </c>
      <c r="E20" s="26" t="s">
        <v>39</v>
      </c>
      <c r="F20" s="27" t="s">
        <v>40</v>
      </c>
      <c r="G20" s="28">
        <v>863646</v>
      </c>
      <c r="H20" s="29">
        <v>0</v>
      </c>
      <c r="I20" s="29">
        <v>114146</v>
      </c>
      <c r="J20" s="29">
        <v>0</v>
      </c>
      <c r="K20" s="29">
        <v>0</v>
      </c>
      <c r="L20" s="29">
        <v>0</v>
      </c>
      <c r="M20" s="29">
        <v>0</v>
      </c>
      <c r="N20" s="30">
        <v>47347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1025139</v>
      </c>
    </row>
    <row r="21" spans="1:25" x14ac:dyDescent="0.3">
      <c r="A21" s="25" t="s">
        <v>44</v>
      </c>
      <c r="B21" s="25" t="s">
        <v>65</v>
      </c>
      <c r="C21" s="26" t="s">
        <v>66</v>
      </c>
      <c r="D21" s="26">
        <v>2025</v>
      </c>
      <c r="E21" s="26" t="s">
        <v>67</v>
      </c>
      <c r="F21" s="27" t="s">
        <v>40</v>
      </c>
      <c r="G21" s="28">
        <v>66000</v>
      </c>
      <c r="H21" s="29">
        <v>0</v>
      </c>
      <c r="I21" s="29">
        <v>149458</v>
      </c>
      <c r="J21" s="29">
        <v>92874</v>
      </c>
      <c r="K21" s="29">
        <v>0</v>
      </c>
      <c r="L21" s="29">
        <v>0</v>
      </c>
      <c r="M21" s="29">
        <v>0</v>
      </c>
      <c r="N21" s="30">
        <v>21583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329915</v>
      </c>
    </row>
    <row r="22" spans="1:25" x14ac:dyDescent="0.3">
      <c r="A22" s="25" t="s">
        <v>44</v>
      </c>
      <c r="B22" s="25" t="s">
        <v>68</v>
      </c>
      <c r="C22" s="26" t="s">
        <v>69</v>
      </c>
      <c r="D22" s="26">
        <v>2025</v>
      </c>
      <c r="E22" s="26" t="s">
        <v>39</v>
      </c>
      <c r="F22" s="27" t="s">
        <v>40</v>
      </c>
      <c r="G22" s="28">
        <v>2627360</v>
      </c>
      <c r="H22" s="29">
        <v>0</v>
      </c>
      <c r="I22" s="29">
        <v>677923</v>
      </c>
      <c r="J22" s="29">
        <v>193689</v>
      </c>
      <c r="K22" s="29">
        <v>0</v>
      </c>
      <c r="L22" s="29">
        <v>0</v>
      </c>
      <c r="M22" s="29">
        <v>0</v>
      </c>
      <c r="N22" s="30">
        <v>186288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3685260</v>
      </c>
    </row>
    <row r="23" spans="1:25" x14ac:dyDescent="0.3">
      <c r="A23" s="25" t="s">
        <v>44</v>
      </c>
      <c r="B23" s="25" t="s">
        <v>70</v>
      </c>
      <c r="C23" s="26" t="s">
        <v>71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555564</v>
      </c>
      <c r="I23" s="29">
        <v>283405</v>
      </c>
      <c r="J23" s="29">
        <v>0</v>
      </c>
      <c r="K23" s="29">
        <v>0</v>
      </c>
      <c r="L23" s="29">
        <v>0</v>
      </c>
      <c r="M23" s="29">
        <v>0</v>
      </c>
      <c r="N23" s="30">
        <v>54208</v>
      </c>
      <c r="O23" s="31" t="s">
        <v>49</v>
      </c>
      <c r="P23" s="32">
        <v>1</v>
      </c>
      <c r="Q23" s="32">
        <v>9</v>
      </c>
      <c r="R23" s="32">
        <v>6</v>
      </c>
      <c r="S23" s="32">
        <v>7</v>
      </c>
      <c r="T23" s="32">
        <v>1</v>
      </c>
      <c r="U23" s="32">
        <v>2</v>
      </c>
      <c r="V23" s="32">
        <v>0</v>
      </c>
      <c r="W23" s="32">
        <v>0</v>
      </c>
      <c r="X23" s="33">
        <f t="shared" si="0"/>
        <v>26</v>
      </c>
      <c r="Y23" s="34">
        <f t="shared" si="1"/>
        <v>893177</v>
      </c>
    </row>
    <row r="24" spans="1:25" x14ac:dyDescent="0.3">
      <c r="A24" s="25" t="s">
        <v>44</v>
      </c>
      <c r="B24" s="25" t="s">
        <v>72</v>
      </c>
      <c r="C24" s="26" t="s">
        <v>73</v>
      </c>
      <c r="D24" s="26">
        <v>2025</v>
      </c>
      <c r="E24" s="26" t="s">
        <v>74</v>
      </c>
      <c r="F24" s="27" t="s">
        <v>40</v>
      </c>
      <c r="G24" s="28">
        <v>0</v>
      </c>
      <c r="H24" s="29">
        <v>0</v>
      </c>
      <c r="I24" s="29">
        <v>609341</v>
      </c>
      <c r="J24" s="29">
        <v>0</v>
      </c>
      <c r="K24" s="29">
        <v>0</v>
      </c>
      <c r="L24" s="29">
        <v>0</v>
      </c>
      <c r="M24" s="29">
        <v>0</v>
      </c>
      <c r="N24" s="30">
        <v>31532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640873</v>
      </c>
    </row>
    <row r="25" spans="1:25" x14ac:dyDescent="0.3">
      <c r="A25" s="25" t="s">
        <v>50</v>
      </c>
      <c r="B25" s="25" t="s">
        <v>75</v>
      </c>
      <c r="C25" s="26" t="s">
        <v>76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561672</v>
      </c>
      <c r="I25" s="29">
        <v>356441</v>
      </c>
      <c r="J25" s="29">
        <v>0</v>
      </c>
      <c r="K25" s="29">
        <v>0</v>
      </c>
      <c r="L25" s="29">
        <v>0</v>
      </c>
      <c r="M25" s="29">
        <v>0</v>
      </c>
      <c r="N25" s="30">
        <v>55266</v>
      </c>
      <c r="O25" s="31" t="s">
        <v>49</v>
      </c>
      <c r="P25" s="32">
        <v>0</v>
      </c>
      <c r="Q25" s="32">
        <v>0</v>
      </c>
      <c r="R25" s="32">
        <v>12</v>
      </c>
      <c r="S25" s="32">
        <v>7</v>
      </c>
      <c r="T25" s="32">
        <v>5</v>
      </c>
      <c r="U25" s="32">
        <v>0</v>
      </c>
      <c r="V25" s="32">
        <v>0</v>
      </c>
      <c r="W25" s="32">
        <v>0</v>
      </c>
      <c r="X25" s="33">
        <f t="shared" si="0"/>
        <v>24</v>
      </c>
      <c r="Y25" s="34">
        <f t="shared" si="1"/>
        <v>973379</v>
      </c>
    </row>
    <row r="26" spans="1:25" x14ac:dyDescent="0.3">
      <c r="A26" s="25" t="s">
        <v>44</v>
      </c>
      <c r="B26" s="25" t="s">
        <v>77</v>
      </c>
      <c r="C26" s="26" t="s">
        <v>78</v>
      </c>
      <c r="D26" s="26">
        <v>2025</v>
      </c>
      <c r="E26" s="26" t="s">
        <v>79</v>
      </c>
      <c r="F26" s="27" t="s">
        <v>80</v>
      </c>
      <c r="G26" s="28">
        <v>33624</v>
      </c>
      <c r="H26" s="29">
        <v>372288</v>
      </c>
      <c r="I26" s="29">
        <v>192332</v>
      </c>
      <c r="J26" s="29">
        <v>19611</v>
      </c>
      <c r="K26" s="29">
        <v>0</v>
      </c>
      <c r="L26" s="29">
        <v>0</v>
      </c>
      <c r="M26" s="29">
        <v>0</v>
      </c>
      <c r="N26" s="30">
        <v>39094</v>
      </c>
      <c r="O26" s="31" t="s">
        <v>49</v>
      </c>
      <c r="P26" s="32">
        <v>0</v>
      </c>
      <c r="Q26" s="32">
        <v>0</v>
      </c>
      <c r="R26" s="32">
        <v>4</v>
      </c>
      <c r="S26" s="32">
        <v>12</v>
      </c>
      <c r="T26" s="32">
        <v>0</v>
      </c>
      <c r="U26" s="32">
        <v>0</v>
      </c>
      <c r="V26" s="32">
        <v>0</v>
      </c>
      <c r="W26" s="32">
        <v>0</v>
      </c>
      <c r="X26" s="33">
        <f t="shared" si="0"/>
        <v>16</v>
      </c>
      <c r="Y26" s="34">
        <f t="shared" si="1"/>
        <v>656949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</sheetData>
  <autoFilter ref="A10:Y10" xr:uid="{C5FB36DE-47EB-4CF0-83A6-8FCA7DC7B7C2}"/>
  <conditionalFormatting sqref="D11:D36">
    <cfRule type="expression" dxfId="2" priority="1">
      <formula>OR($D11&gt;2025,AND($D11&lt;2025,$D11&lt;&gt;""))</formula>
    </cfRule>
  </conditionalFormatting>
  <conditionalFormatting sqref="Y11:Y3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6" xr:uid="{75590379-F0F7-4B06-A380-FBC0EB4E0BA6}">
      <formula1>"DV, YHDP"</formula1>
    </dataValidation>
    <dataValidation type="list" allowBlank="1" showInputMessage="1" showErrorMessage="1" sqref="O11:O36" xr:uid="{1F683ADA-BC43-4DB3-836C-9ABD17DA1B19}">
      <formula1>"FMR, Actual Rent"</formula1>
    </dataValidation>
    <dataValidation type="list" allowBlank="1" showInputMessage="1" showErrorMessage="1" sqref="E11:E36" xr:uid="{2B4C9AA2-BD0F-4FE6-ADEA-A1F12B8F0894}">
      <formula1>"PH, TH, Joint TH &amp; PH-RRH, HMIS, SSO, TRA, PRA, SRA, S+C/SRO"</formula1>
    </dataValidation>
    <dataValidation allowBlank="1" showErrorMessage="1" sqref="A10:Y10" xr:uid="{2436F779-4D31-43BE-BB6C-464296B23E78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2024-06-13T15:56:50Z</dcterms:created>
  <dcterms:modified xsi:type="dcterms:W3CDTF">2024-06-13T20:02:36Z</dcterms:modified>
</cp:coreProperties>
</file>