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12758341-4C6C-4718-8C16-2B4087BC0A0E}" xr6:coauthVersionLast="47" xr6:coauthVersionMax="47" xr10:uidLastSave="{00000000-0000-0000-0000-000000000000}"/>
  <bookViews>
    <workbookView xWindow="10440" yWindow="5808" windowWidth="29436" windowHeight="16176" xr2:uid="{94B7AF05-782B-4A02-9CE9-0B724096C94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 l="1"/>
  <c r="C5" i="1" s="1"/>
  <c r="B7" i="1"/>
</calcChain>
</file>

<file path=xl/sharedStrings.xml><?xml version="1.0" encoding="utf-8"?>
<sst xmlns="http://schemas.openxmlformats.org/spreadsheetml/2006/main" count="112" uniqueCount="76">
  <si>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</si>
  <si>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</si>
  <si>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</si>
  <si>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</si>
  <si>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</si>
  <si>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</si>
  <si>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</si>
  <si>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</si>
  <si>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</si>
  <si>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</si>
  <si>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</si>
  <si>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</si>
  <si>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</si>
  <si>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</si>
  <si>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</si>
  <si>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</si>
  <si>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</si>
  <si>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</si>
  <si>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</si>
  <si>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</si>
  <si>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</si>
  <si>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</si>
  <si>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</si>
  <si>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</si>
  <si>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</si>
  <si>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</si>
  <si>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</si>
  <si>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</si>
  <si>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</si>
  <si>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</si>
  <si>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</si>
  <si>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</si>
  <si>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</si>
  <si>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</si>
  <si>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</si>
  <si>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NY-525</t>
  </si>
  <si>
    <t>Housing Options Made Easy, Inc.</t>
  </si>
  <si>
    <t>Catt Co Permanent Supportive Housing for Individuals with Mental Illness FY23</t>
  </si>
  <si>
    <t>NY0058L2C252316</t>
  </si>
  <si>
    <t>PH</t>
  </si>
  <si>
    <t/>
  </si>
  <si>
    <t>Buffalo</t>
  </si>
  <si>
    <t>New York Balance of State CoC</t>
  </si>
  <si>
    <t>New York State Office of Temporary and Disability Assistance</t>
  </si>
  <si>
    <t>Cattaraugus Community Action, Inc.</t>
  </si>
  <si>
    <t>Empowering the Homeless Toward Permanent Housing Solutions</t>
  </si>
  <si>
    <t>NY0061L2C252316</t>
  </si>
  <si>
    <t>Catholic Charities Community Services of Orange County</t>
  </si>
  <si>
    <t>CCOSU  FY2023</t>
  </si>
  <si>
    <t>NY0539L2C252316</t>
  </si>
  <si>
    <t>FMR</t>
  </si>
  <si>
    <t>CARES of NY, Inc.</t>
  </si>
  <si>
    <t>NY Balance of State HMIS 2023</t>
  </si>
  <si>
    <t>NY0669L2C252313</t>
  </si>
  <si>
    <t>ETC Housing Corporation</t>
  </si>
  <si>
    <t>2023 ETC Housing</t>
  </si>
  <si>
    <t>NY0711L2C252314</t>
  </si>
  <si>
    <t>Actual Rent</t>
  </si>
  <si>
    <t>Domestic Violence Rapid Rehousing Program Expansion</t>
  </si>
  <si>
    <t>NY1197L2C252305</t>
  </si>
  <si>
    <t>DV</t>
  </si>
  <si>
    <t>Behavioral Health Services North, Inc.</t>
  </si>
  <si>
    <t>Swift Liberty 2024-2025</t>
  </si>
  <si>
    <t>NY1374D2C252302</t>
  </si>
  <si>
    <t>AIDS Council of Northeastern New York dba Alliance for Positive Health</t>
  </si>
  <si>
    <t>BOS DV RR 2023</t>
  </si>
  <si>
    <t>NY1375D2C252302</t>
  </si>
  <si>
    <t>Putnam/Northern Westchester Women’s Resource Center</t>
  </si>
  <si>
    <t>Putnam County DV RRH Program</t>
  </si>
  <si>
    <t>NY1376D2C252302</t>
  </si>
  <si>
    <t>Fearless! Hudson Valley</t>
  </si>
  <si>
    <t>DV Rapid Rehousing</t>
  </si>
  <si>
    <t>NY1377D2C252302</t>
  </si>
  <si>
    <t>Interfaith Partnership for the Homeless</t>
  </si>
  <si>
    <t>IPH BoS PSH</t>
  </si>
  <si>
    <t>NY1459L2C252301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</si>
</sst>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503E-FEED-40E3-901A-C02FD285CF59}">
  <sheetPr codeName="Sheet268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1055672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1962957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109596</v>
      </c>
      <c r="H11" s="29">
        <v>0</v>
      </c>
      <c r="I11" s="29">
        <v>46000</v>
      </c>
      <c r="J11" s="29">
        <v>9414</v>
      </c>
      <c r="K11" s="29">
        <v>0</v>
      </c>
      <c r="L11" s="29">
        <v>0</v>
      </c>
      <c r="M11" s="29">
        <v>0</v>
      </c>
      <c r="N11" s="30">
        <v>9366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1" si="0">SUM(P11:W11)</f>
        <v>0</v>
      </c>
      <c r="Y11" s="34">
        <f t="shared" ref="Y11:Y31" si="1">SUM(G11:N11)</f>
        <v>174376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57666</v>
      </c>
      <c r="J12" s="29">
        <v>0</v>
      </c>
      <c r="K12" s="29">
        <v>0</v>
      </c>
      <c r="L12" s="29">
        <v>0</v>
      </c>
      <c r="M12" s="29">
        <v>0</v>
      </c>
      <c r="N12" s="30">
        <v>4037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61703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272352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8891</v>
      </c>
      <c r="O13" s="31" t="s">
        <v>50</v>
      </c>
      <c r="P13" s="32">
        <v>0</v>
      </c>
      <c r="Q13" s="32">
        <v>2</v>
      </c>
      <c r="R13" s="32">
        <v>15</v>
      </c>
      <c r="S13" s="32">
        <v>6</v>
      </c>
      <c r="T13" s="32">
        <v>2</v>
      </c>
      <c r="U13" s="32">
        <v>0</v>
      </c>
      <c r="V13" s="32">
        <v>0</v>
      </c>
      <c r="W13" s="32">
        <v>0</v>
      </c>
      <c r="X13" s="33">
        <f t="shared" si="0"/>
        <v>25</v>
      </c>
      <c r="Y13" s="34">
        <f t="shared" si="1"/>
        <v>281243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4420</v>
      </c>
      <c r="L14" s="29">
        <v>0</v>
      </c>
      <c r="M14" s="29">
        <v>0</v>
      </c>
      <c r="N14" s="30">
        <v>255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4675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174828</v>
      </c>
      <c r="I15" s="29">
        <v>46000</v>
      </c>
      <c r="J15" s="29">
        <v>0</v>
      </c>
      <c r="K15" s="29">
        <v>0</v>
      </c>
      <c r="L15" s="29">
        <v>0</v>
      </c>
      <c r="M15" s="29">
        <v>0</v>
      </c>
      <c r="N15" s="30">
        <v>14747</v>
      </c>
      <c r="O15" s="31" t="s">
        <v>57</v>
      </c>
      <c r="P15" s="32">
        <v>0</v>
      </c>
      <c r="Q15" s="32">
        <v>1</v>
      </c>
      <c r="R15" s="32">
        <v>14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15</v>
      </c>
      <c r="Y15" s="34">
        <f t="shared" si="1"/>
        <v>235575</v>
      </c>
    </row>
    <row r="16" spans="1:25" x14ac:dyDescent="0.3">
      <c r="A16" s="25" t="s">
        <v>44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60</v>
      </c>
      <c r="G16" s="28">
        <v>0</v>
      </c>
      <c r="H16" s="29">
        <v>82032</v>
      </c>
      <c r="I16" s="29">
        <v>23804</v>
      </c>
      <c r="J16" s="29">
        <v>0</v>
      </c>
      <c r="K16" s="29">
        <v>1656</v>
      </c>
      <c r="L16" s="29">
        <v>0</v>
      </c>
      <c r="M16" s="29">
        <v>0</v>
      </c>
      <c r="N16" s="30">
        <v>5000</v>
      </c>
      <c r="O16" s="31" t="s">
        <v>50</v>
      </c>
      <c r="P16" s="32">
        <v>0</v>
      </c>
      <c r="Q16" s="32">
        <v>0</v>
      </c>
      <c r="R16" s="32">
        <v>5</v>
      </c>
      <c r="S16" s="32">
        <v>3</v>
      </c>
      <c r="T16" s="32">
        <v>1</v>
      </c>
      <c r="U16" s="32">
        <v>0</v>
      </c>
      <c r="V16" s="32">
        <v>0</v>
      </c>
      <c r="W16" s="32">
        <v>0</v>
      </c>
      <c r="X16" s="33">
        <f t="shared" si="0"/>
        <v>9</v>
      </c>
      <c r="Y16" s="34">
        <f t="shared" si="1"/>
        <v>112492</v>
      </c>
    </row>
    <row r="17" spans="1:25" x14ac:dyDescent="0.3">
      <c r="A17" s="25" t="s">
        <v>61</v>
      </c>
      <c r="B17" s="25" t="s">
        <v>62</v>
      </c>
      <c r="C17" s="26" t="s">
        <v>63</v>
      </c>
      <c r="D17" s="26">
        <v>2025</v>
      </c>
      <c r="E17" s="26" t="s">
        <v>39</v>
      </c>
      <c r="F17" s="27" t="s">
        <v>60</v>
      </c>
      <c r="G17" s="28">
        <v>0</v>
      </c>
      <c r="H17" s="29">
        <v>45060</v>
      </c>
      <c r="I17" s="29">
        <v>11183</v>
      </c>
      <c r="J17" s="29">
        <v>0</v>
      </c>
      <c r="K17" s="29">
        <v>0</v>
      </c>
      <c r="L17" s="29">
        <v>0</v>
      </c>
      <c r="M17" s="29">
        <v>0</v>
      </c>
      <c r="N17" s="30">
        <v>5123</v>
      </c>
      <c r="O17" s="31" t="s">
        <v>50</v>
      </c>
      <c r="P17" s="32">
        <v>0</v>
      </c>
      <c r="Q17" s="32">
        <v>0</v>
      </c>
      <c r="R17" s="32">
        <v>1</v>
      </c>
      <c r="S17" s="32">
        <v>3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4</v>
      </c>
      <c r="Y17" s="34">
        <f t="shared" si="1"/>
        <v>61366</v>
      </c>
    </row>
    <row r="18" spans="1:25" x14ac:dyDescent="0.3">
      <c r="A18" s="25" t="s">
        <v>64</v>
      </c>
      <c r="B18" s="25" t="s">
        <v>65</v>
      </c>
      <c r="C18" s="26" t="s">
        <v>66</v>
      </c>
      <c r="D18" s="26">
        <v>2025</v>
      </c>
      <c r="E18" s="26" t="s">
        <v>39</v>
      </c>
      <c r="F18" s="27" t="s">
        <v>60</v>
      </c>
      <c r="G18" s="28">
        <v>0</v>
      </c>
      <c r="H18" s="29">
        <v>308352</v>
      </c>
      <c r="I18" s="29">
        <v>160554</v>
      </c>
      <c r="J18" s="29">
        <v>0</v>
      </c>
      <c r="K18" s="29">
        <v>0</v>
      </c>
      <c r="L18" s="29">
        <v>0</v>
      </c>
      <c r="M18" s="29">
        <v>0</v>
      </c>
      <c r="N18" s="30">
        <v>44184</v>
      </c>
      <c r="O18" s="31" t="s">
        <v>50</v>
      </c>
      <c r="P18" s="32">
        <v>0</v>
      </c>
      <c r="Q18" s="32">
        <v>0</v>
      </c>
      <c r="R18" s="32">
        <v>7</v>
      </c>
      <c r="S18" s="32">
        <v>4</v>
      </c>
      <c r="T18" s="32">
        <v>1</v>
      </c>
      <c r="U18" s="32">
        <v>0</v>
      </c>
      <c r="V18" s="32">
        <v>0</v>
      </c>
      <c r="W18" s="32">
        <v>0</v>
      </c>
      <c r="X18" s="33">
        <f t="shared" si="0"/>
        <v>12</v>
      </c>
      <c r="Y18" s="34">
        <f t="shared" si="1"/>
        <v>513090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39</v>
      </c>
      <c r="F19" s="27" t="s">
        <v>60</v>
      </c>
      <c r="G19" s="28">
        <v>0</v>
      </c>
      <c r="H19" s="29">
        <v>213372</v>
      </c>
      <c r="I19" s="29">
        <v>33372</v>
      </c>
      <c r="J19" s="29">
        <v>0</v>
      </c>
      <c r="K19" s="29">
        <v>0</v>
      </c>
      <c r="L19" s="29">
        <v>0</v>
      </c>
      <c r="M19" s="29">
        <v>0</v>
      </c>
      <c r="N19" s="30">
        <v>13000</v>
      </c>
      <c r="O19" s="31" t="s">
        <v>50</v>
      </c>
      <c r="P19" s="32">
        <v>0</v>
      </c>
      <c r="Q19" s="32">
        <v>3</v>
      </c>
      <c r="R19" s="32">
        <v>3</v>
      </c>
      <c r="S19" s="32">
        <v>2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8</v>
      </c>
      <c r="Y19" s="34">
        <f t="shared" si="1"/>
        <v>259744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39</v>
      </c>
      <c r="F20" s="27" t="s">
        <v>60</v>
      </c>
      <c r="G20" s="28">
        <v>0</v>
      </c>
      <c r="H20" s="29">
        <v>90624</v>
      </c>
      <c r="I20" s="29">
        <v>13356</v>
      </c>
      <c r="J20" s="29">
        <v>0</v>
      </c>
      <c r="K20" s="29">
        <v>0</v>
      </c>
      <c r="L20" s="29">
        <v>0</v>
      </c>
      <c r="M20" s="29">
        <v>0</v>
      </c>
      <c r="N20" s="30">
        <v>5000</v>
      </c>
      <c r="O20" s="31" t="s">
        <v>50</v>
      </c>
      <c r="P20" s="32">
        <v>0</v>
      </c>
      <c r="Q20" s="32">
        <v>0</v>
      </c>
      <c r="R20" s="32">
        <v>1</v>
      </c>
      <c r="S20" s="32">
        <v>4</v>
      </c>
      <c r="T20" s="32">
        <v>2</v>
      </c>
      <c r="U20" s="32">
        <v>0</v>
      </c>
      <c r="V20" s="32">
        <v>0</v>
      </c>
      <c r="W20" s="32">
        <v>0</v>
      </c>
      <c r="X20" s="33">
        <f t="shared" si="0"/>
        <v>7</v>
      </c>
      <c r="Y20" s="34">
        <f t="shared" si="1"/>
        <v>108980</v>
      </c>
    </row>
    <row r="21" spans="1:25" x14ac:dyDescent="0.3">
      <c r="A21" s="25" t="s">
        <v>73</v>
      </c>
      <c r="B21" s="25" t="s">
        <v>74</v>
      </c>
      <c r="C21" s="26" t="s">
        <v>75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110724</v>
      </c>
      <c r="I21" s="29">
        <v>26165</v>
      </c>
      <c r="J21" s="29">
        <v>0</v>
      </c>
      <c r="K21" s="29">
        <v>0</v>
      </c>
      <c r="L21" s="29">
        <v>0</v>
      </c>
      <c r="M21" s="29">
        <v>0</v>
      </c>
      <c r="N21" s="30">
        <v>12824</v>
      </c>
      <c r="O21" s="31" t="s">
        <v>50</v>
      </c>
      <c r="P21" s="32">
        <v>0</v>
      </c>
      <c r="Q21" s="32">
        <v>0</v>
      </c>
      <c r="R21" s="32">
        <v>4</v>
      </c>
      <c r="S21" s="32">
        <v>7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11</v>
      </c>
      <c r="Y21" s="34">
        <f t="shared" si="1"/>
        <v>149713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</sheetData>
  <autoFilter ref="A10:Y10" xr:uid="{8FAC503E-FEED-40E3-901A-C02FD285CF59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83119A2E-417D-4CC2-801F-B5C7645C3E5E}">
      <formula1>"DV, YHDP"</formula1>
    </dataValidation>
    <dataValidation type="list" allowBlank="1" showInputMessage="1" showErrorMessage="1" sqref="O11:O31" xr:uid="{44B9E7E1-AABF-4596-85F4-058B9A4AF094}">
      <formula1>"FMR, Actual Rent"</formula1>
    </dataValidation>
    <dataValidation type="list" allowBlank="1" showInputMessage="1" showErrorMessage="1" sqref="E11:E31" xr:uid="{48D47043-9BA6-48A1-BB40-FEC48BB6591D}">
      <formula1>"PH, TH, Joint TH &amp; PH-RRH, HMIS, SSO, TRA, PRA, SRA, S+C/SRO"</formula1>
    </dataValidation>
    <dataValidation allowBlank="1" showErrorMessage="1" sqref="A10:Y10" xr:uid="{DF74E1FA-E035-4140-86B6-01FFF245353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2024-06-13T15:57:10Z</dcterms:created>
  <dcterms:modified xsi:type="dcterms:W3CDTF">2024-06-13T20:02:08Z</dcterms:modified>
</cp:coreProperties>
</file>