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B023EF3-B6F6-44C0-A2B3-8D6A3112A7E4}" xr6:coauthVersionLast="47" xr6:coauthVersionMax="47" xr10:uidLastSave="{00000000-0000-0000-0000-000000000000}"/>
  <bookViews>
    <workbookView xWindow="3456" yWindow="3456" windowWidth="23220" windowHeight="12720" xr2:uid="{2E25D342-86B6-4841-9B90-62E33F27589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B5" i="1" s="1"/>
  <c r="C5" i="1" s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<sst xmlns="http://schemas.openxmlformats.org/spreadsheetml/2006/main" count="137" uniqueCount="87">
  <si>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</si>
  <si>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</si>
  <si>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</si>
  <si>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</si>
  <si>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</si>
  <si>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</si>
  <si>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</si>
  <si>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</si>
  <si>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</si>
  <si>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</si>
  <si>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</si>
  <si>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</si>
  <si>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</si>
  <si>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</si>
  <si>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</si>
  <si>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</si>
  <si>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</si>
  <si>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</si>
  <si>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</si>
  <si>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</si>
  <si>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</si>
  <si>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</si>
  <si>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</si>
  <si>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</si>
  <si>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</si>
  <si>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</si>
  <si>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</si>
  <si>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</si>
  <si>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</si>
  <si>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</si>
  <si>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</si>
  <si>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</si>
  <si>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</si>
  <si>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</si>
  <si>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</si>
  <si>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NY-523</t>
  </si>
  <si>
    <t>Domestic Violence and Rape Crisis Services of Saratoga Count (dba Wellspring)</t>
  </si>
  <si>
    <t>NewView Permanent Supportive  2023-4</t>
  </si>
  <si>
    <t>NY0184L2C232316</t>
  </si>
  <si>
    <t>PH</t>
  </si>
  <si>
    <t/>
  </si>
  <si>
    <t>Buffalo</t>
  </si>
  <si>
    <t>Glens Falls, Saratoga Springs/Saratoga, Washington, Warren, Hamilton Counties CoC</t>
  </si>
  <si>
    <t>CARES of NY, Inc.</t>
  </si>
  <si>
    <t>NewView Rapid Rehousing 2023-4 USE THIS ONE final</t>
  </si>
  <si>
    <t>NY0187L2C232316</t>
  </si>
  <si>
    <t>Actual Rent</t>
  </si>
  <si>
    <t>Veterans &amp; Community Housing Coalition</t>
  </si>
  <si>
    <t>Center St 2023</t>
  </si>
  <si>
    <t>NY0188L2C232316</t>
  </si>
  <si>
    <t>Warren, Washington, Hamiliton and Saratoga Counties Portion of the Capital Region HMIS 2023</t>
  </si>
  <si>
    <t>NY0189L2C232316</t>
  </si>
  <si>
    <t>Warren Washington County Homeless Youth Coalition DBA WAIT House</t>
  </si>
  <si>
    <t>TLP Renewal Project Application FY2023</t>
  </si>
  <si>
    <t>NY0673L2C232313</t>
  </si>
  <si>
    <t>TH</t>
  </si>
  <si>
    <t>WAIT House - Community 2023</t>
  </si>
  <si>
    <t>NY0715L2C232314</t>
  </si>
  <si>
    <t>FMR</t>
  </si>
  <si>
    <t>Warren Washington Association for Mental Health</t>
  </si>
  <si>
    <t>MHA Warren Washington Housing First 2023</t>
  </si>
  <si>
    <t>NY0716L2C232314</t>
  </si>
  <si>
    <t>SVAP 2023</t>
  </si>
  <si>
    <t>NY1038L2C232308</t>
  </si>
  <si>
    <t>RISE Housing and Support Services</t>
  </si>
  <si>
    <t>RISE Housing First 2023</t>
  </si>
  <si>
    <t>NY1163L2C232306</t>
  </si>
  <si>
    <t>Adirondack Vets House, Inc</t>
  </si>
  <si>
    <t>Adirondack Vets House PSH FY2023</t>
  </si>
  <si>
    <t>NY1218L2C232305</t>
  </si>
  <si>
    <t>DV Coordinated Entry 2023-4 USE THIS ONE</t>
  </si>
  <si>
    <t>NY1220D2C232305</t>
  </si>
  <si>
    <t>SSO</t>
  </si>
  <si>
    <t>DV</t>
  </si>
  <si>
    <t>NewView Rapid Rehousing 2 2023-4</t>
  </si>
  <si>
    <t>NY1221D2C232305</t>
  </si>
  <si>
    <t>Catholic Charities of Saratoga, Warren and Washington Counties</t>
  </si>
  <si>
    <t>DVPWW Housing 2023</t>
  </si>
  <si>
    <t>NY1455D2C232301</t>
  </si>
  <si>
    <t>CAPTAIN Community Human Services, Inc.</t>
  </si>
  <si>
    <t>Coordinated Entry Project for Saratoga North Country CoC 2023</t>
  </si>
  <si>
    <t>NY1456L2C232301</t>
  </si>
  <si>
    <t>TLP-RRH Renewal Project Application 2023</t>
  </si>
  <si>
    <t>NY1457L2C232301</t>
  </si>
  <si>
    <t>Open Door Mission</t>
  </si>
  <si>
    <t>2023 HUD DV Project</t>
  </si>
  <si>
    <t>NY1516D2C232300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</si>
</sst>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C511-5D8B-48DA-88E3-D770114D0E3D}">
  <sheetPr codeName="Sheet109">
    <pageSetUpPr fitToPage="1"/>
  </sheetPr>
  <dimension ref="A1:Y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408388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2330958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86112</v>
      </c>
      <c r="I11" s="29">
        <v>9406</v>
      </c>
      <c r="J11" s="29">
        <v>0</v>
      </c>
      <c r="K11" s="29">
        <v>0</v>
      </c>
      <c r="L11" s="29">
        <v>0</v>
      </c>
      <c r="M11" s="29">
        <v>0</v>
      </c>
      <c r="N11" s="28">
        <v>4587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6" si="0">SUM(P11:W11)</f>
        <v>0</v>
      </c>
      <c r="Y11" s="33">
        <f t="shared" ref="Y11:Y36" si="1">SUM(G11:N11)</f>
        <v>100105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169608</v>
      </c>
      <c r="I12" s="29">
        <v>38449</v>
      </c>
      <c r="J12" s="29">
        <v>0</v>
      </c>
      <c r="K12" s="29">
        <v>0</v>
      </c>
      <c r="L12" s="29">
        <v>0</v>
      </c>
      <c r="M12" s="29">
        <v>0</v>
      </c>
      <c r="N12" s="28">
        <v>9638</v>
      </c>
      <c r="O12" s="30" t="s">
        <v>46</v>
      </c>
      <c r="P12" s="31">
        <v>0</v>
      </c>
      <c r="Q12" s="31">
        <v>0</v>
      </c>
      <c r="R12" s="31">
        <v>3</v>
      </c>
      <c r="S12" s="31">
        <v>7</v>
      </c>
      <c r="T12" s="31">
        <v>2</v>
      </c>
      <c r="U12" s="31">
        <v>0</v>
      </c>
      <c r="V12" s="31">
        <v>0</v>
      </c>
      <c r="W12" s="31">
        <v>0</v>
      </c>
      <c r="X12" s="32">
        <f t="shared" si="0"/>
        <v>12</v>
      </c>
      <c r="Y12" s="33">
        <f t="shared" si="1"/>
        <v>217695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21312</v>
      </c>
      <c r="J13" s="29">
        <v>31702</v>
      </c>
      <c r="K13" s="29">
        <v>0</v>
      </c>
      <c r="L13" s="29">
        <v>0</v>
      </c>
      <c r="M13" s="29">
        <v>0</v>
      </c>
      <c r="N13" s="28">
        <v>4620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57634</v>
      </c>
    </row>
    <row r="14" spans="1:25" x14ac:dyDescent="0.3">
      <c r="A14" s="25" t="s">
        <v>43</v>
      </c>
      <c r="B14" s="25" t="s">
        <v>50</v>
      </c>
      <c r="C14" s="26" t="s">
        <v>51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33123</v>
      </c>
      <c r="L14" s="29">
        <v>0</v>
      </c>
      <c r="M14" s="29">
        <v>0</v>
      </c>
      <c r="N14" s="28">
        <v>2205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35328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55</v>
      </c>
      <c r="F15" s="27" t="s">
        <v>40</v>
      </c>
      <c r="G15" s="28">
        <v>0</v>
      </c>
      <c r="H15" s="29">
        <v>0</v>
      </c>
      <c r="I15" s="29">
        <v>35608</v>
      </c>
      <c r="J15" s="29">
        <v>45356</v>
      </c>
      <c r="K15" s="29">
        <v>0</v>
      </c>
      <c r="L15" s="29">
        <v>0</v>
      </c>
      <c r="M15" s="29">
        <v>0</v>
      </c>
      <c r="N15" s="28">
        <v>2498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83462</v>
      </c>
    </row>
    <row r="16" spans="1:25" x14ac:dyDescent="0.3">
      <c r="A16" s="25" t="s">
        <v>52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262260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15467</v>
      </c>
      <c r="O16" s="30" t="s">
        <v>58</v>
      </c>
      <c r="P16" s="31">
        <v>0</v>
      </c>
      <c r="Q16" s="31">
        <v>3</v>
      </c>
      <c r="R16" s="31">
        <v>18</v>
      </c>
      <c r="S16" s="31">
        <v>3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24</v>
      </c>
      <c r="Y16" s="33">
        <f t="shared" si="1"/>
        <v>277727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148944</v>
      </c>
      <c r="I17" s="29">
        <v>146739</v>
      </c>
      <c r="J17" s="29">
        <v>0</v>
      </c>
      <c r="K17" s="29">
        <v>0</v>
      </c>
      <c r="L17" s="29">
        <v>0</v>
      </c>
      <c r="M17" s="29">
        <v>0</v>
      </c>
      <c r="N17" s="28">
        <v>14710</v>
      </c>
      <c r="O17" s="30" t="s">
        <v>46</v>
      </c>
      <c r="P17" s="31"/>
      <c r="Q17" s="31">
        <v>5</v>
      </c>
      <c r="R17" s="31">
        <v>11</v>
      </c>
      <c r="S17" s="31"/>
      <c r="T17" s="31"/>
      <c r="U17" s="31"/>
      <c r="V17" s="31"/>
      <c r="W17" s="31"/>
      <c r="X17" s="32">
        <f t="shared" si="0"/>
        <v>16</v>
      </c>
      <c r="Y17" s="33">
        <f t="shared" si="1"/>
        <v>310393</v>
      </c>
    </row>
    <row r="18" spans="1:25" x14ac:dyDescent="0.3">
      <c r="A18" s="25" t="s">
        <v>47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238725</v>
      </c>
      <c r="H18" s="29">
        <v>0</v>
      </c>
      <c r="I18" s="29">
        <v>23980</v>
      </c>
      <c r="J18" s="29">
        <v>12733</v>
      </c>
      <c r="K18" s="29">
        <v>0</v>
      </c>
      <c r="L18" s="29">
        <v>0</v>
      </c>
      <c r="M18" s="29">
        <v>0</v>
      </c>
      <c r="N18" s="28">
        <v>16245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291683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313344</v>
      </c>
      <c r="I19" s="29">
        <v>31776</v>
      </c>
      <c r="J19" s="29">
        <v>0</v>
      </c>
      <c r="K19" s="29">
        <v>0</v>
      </c>
      <c r="L19" s="29">
        <v>0</v>
      </c>
      <c r="M19" s="29">
        <v>0</v>
      </c>
      <c r="N19" s="28">
        <v>17217</v>
      </c>
      <c r="O19" s="30" t="s">
        <v>58</v>
      </c>
      <c r="P19" s="31">
        <v>0</v>
      </c>
      <c r="Q19" s="31">
        <v>0</v>
      </c>
      <c r="R19" s="31">
        <v>15</v>
      </c>
      <c r="S19" s="31">
        <v>5</v>
      </c>
      <c r="T19" s="31">
        <v>1</v>
      </c>
      <c r="U19" s="31">
        <v>1</v>
      </c>
      <c r="V19" s="31">
        <v>0</v>
      </c>
      <c r="W19" s="31">
        <v>0</v>
      </c>
      <c r="X19" s="32">
        <f t="shared" si="0"/>
        <v>22</v>
      </c>
      <c r="Y19" s="33">
        <f t="shared" si="1"/>
        <v>362337</v>
      </c>
    </row>
    <row r="20" spans="1:25" x14ac:dyDescent="0.3">
      <c r="A20" s="25" t="s">
        <v>67</v>
      </c>
      <c r="B20" s="25" t="s">
        <v>68</v>
      </c>
      <c r="C20" s="26" t="s">
        <v>69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32147</v>
      </c>
      <c r="J20" s="29">
        <v>51309</v>
      </c>
      <c r="K20" s="29">
        <v>0</v>
      </c>
      <c r="L20" s="29">
        <v>0</v>
      </c>
      <c r="M20" s="29">
        <v>0</v>
      </c>
      <c r="N20" s="28">
        <v>4938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88394</v>
      </c>
    </row>
    <row r="21" spans="1:25" x14ac:dyDescent="0.3">
      <c r="A21" s="25" t="s">
        <v>36</v>
      </c>
      <c r="B21" s="25" t="s">
        <v>70</v>
      </c>
      <c r="C21" s="26" t="s">
        <v>71</v>
      </c>
      <c r="D21" s="26">
        <v>2025</v>
      </c>
      <c r="E21" s="26" t="s">
        <v>72</v>
      </c>
      <c r="F21" s="27" t="s">
        <v>73</v>
      </c>
      <c r="G21" s="28">
        <v>0</v>
      </c>
      <c r="H21" s="29">
        <v>0</v>
      </c>
      <c r="I21" s="29">
        <v>14200</v>
      </c>
      <c r="J21" s="29">
        <v>0</v>
      </c>
      <c r="K21" s="29">
        <v>0</v>
      </c>
      <c r="L21" s="29">
        <v>0</v>
      </c>
      <c r="M21" s="29">
        <v>0</v>
      </c>
      <c r="N21" s="28">
        <v>1400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15600</v>
      </c>
    </row>
    <row r="22" spans="1:25" x14ac:dyDescent="0.3">
      <c r="A22" s="25" t="s">
        <v>36</v>
      </c>
      <c r="B22" s="25" t="s">
        <v>74</v>
      </c>
      <c r="C22" s="26" t="s">
        <v>75</v>
      </c>
      <c r="D22" s="26">
        <v>2025</v>
      </c>
      <c r="E22" s="26" t="s">
        <v>39</v>
      </c>
      <c r="F22" s="27" t="s">
        <v>73</v>
      </c>
      <c r="G22" s="28">
        <v>0</v>
      </c>
      <c r="H22" s="29">
        <v>83304</v>
      </c>
      <c r="I22" s="29">
        <v>16937</v>
      </c>
      <c r="J22" s="29">
        <v>0</v>
      </c>
      <c r="K22" s="29">
        <v>0</v>
      </c>
      <c r="L22" s="29">
        <v>0</v>
      </c>
      <c r="M22" s="29">
        <v>0</v>
      </c>
      <c r="N22" s="28">
        <v>7896</v>
      </c>
      <c r="O22" s="30" t="s">
        <v>58</v>
      </c>
      <c r="P22" s="31">
        <v>0</v>
      </c>
      <c r="Q22" s="31">
        <v>0</v>
      </c>
      <c r="R22" s="31">
        <v>4</v>
      </c>
      <c r="S22" s="31">
        <v>2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6</v>
      </c>
      <c r="Y22" s="33">
        <f t="shared" si="1"/>
        <v>108137</v>
      </c>
    </row>
    <row r="23" spans="1:25" x14ac:dyDescent="0.3">
      <c r="A23" s="25" t="s">
        <v>76</v>
      </c>
      <c r="B23" s="25" t="s">
        <v>77</v>
      </c>
      <c r="C23" s="26" t="s">
        <v>78</v>
      </c>
      <c r="D23" s="26">
        <v>2025</v>
      </c>
      <c r="E23" s="26" t="s">
        <v>39</v>
      </c>
      <c r="F23" s="27" t="s">
        <v>73</v>
      </c>
      <c r="G23" s="28">
        <v>0</v>
      </c>
      <c r="H23" s="29">
        <v>105240</v>
      </c>
      <c r="I23" s="29">
        <v>23623</v>
      </c>
      <c r="J23" s="29">
        <v>0</v>
      </c>
      <c r="K23" s="29">
        <v>0</v>
      </c>
      <c r="L23" s="29">
        <v>0</v>
      </c>
      <c r="M23" s="29">
        <v>0</v>
      </c>
      <c r="N23" s="28">
        <v>0</v>
      </c>
      <c r="O23" s="30" t="s">
        <v>58</v>
      </c>
      <c r="P23" s="31">
        <v>0</v>
      </c>
      <c r="Q23" s="31">
        <v>6</v>
      </c>
      <c r="R23" s="31">
        <v>2</v>
      </c>
      <c r="S23" s="31">
        <v>2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10</v>
      </c>
      <c r="Y23" s="33">
        <f t="shared" si="1"/>
        <v>128863</v>
      </c>
    </row>
    <row r="24" spans="1:25" x14ac:dyDescent="0.3">
      <c r="A24" s="25" t="s">
        <v>79</v>
      </c>
      <c r="B24" s="25" t="s">
        <v>80</v>
      </c>
      <c r="C24" s="26" t="s">
        <v>81</v>
      </c>
      <c r="D24" s="26">
        <v>2025</v>
      </c>
      <c r="E24" s="26" t="s">
        <v>72</v>
      </c>
      <c r="F24" s="27" t="s">
        <v>40</v>
      </c>
      <c r="G24" s="28">
        <v>0</v>
      </c>
      <c r="H24" s="29">
        <v>0</v>
      </c>
      <c r="I24" s="29">
        <v>33000</v>
      </c>
      <c r="J24" s="29">
        <v>0</v>
      </c>
      <c r="K24" s="29">
        <v>0</v>
      </c>
      <c r="L24" s="29">
        <v>0</v>
      </c>
      <c r="M24" s="29">
        <v>0</v>
      </c>
      <c r="N24" s="28">
        <v>2000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35000</v>
      </c>
    </row>
    <row r="25" spans="1:25" x14ac:dyDescent="0.3">
      <c r="A25" s="25" t="s">
        <v>52</v>
      </c>
      <c r="B25" s="25" t="s">
        <v>82</v>
      </c>
      <c r="C25" s="26" t="s">
        <v>83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49812</v>
      </c>
      <c r="I25" s="29">
        <v>8000</v>
      </c>
      <c r="J25" s="29">
        <v>0</v>
      </c>
      <c r="K25" s="29">
        <v>0</v>
      </c>
      <c r="L25" s="29">
        <v>0</v>
      </c>
      <c r="M25" s="29">
        <v>0</v>
      </c>
      <c r="N25" s="28">
        <v>5000</v>
      </c>
      <c r="O25" s="30" t="s">
        <v>58</v>
      </c>
      <c r="P25" s="31">
        <v>7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7</v>
      </c>
      <c r="Y25" s="33">
        <f t="shared" si="1"/>
        <v>62812</v>
      </c>
    </row>
    <row r="26" spans="1:25" x14ac:dyDescent="0.3">
      <c r="A26" s="25" t="s">
        <v>84</v>
      </c>
      <c r="B26" s="25" t="s">
        <v>85</v>
      </c>
      <c r="C26" s="26" t="s">
        <v>86</v>
      </c>
      <c r="D26" s="26">
        <v>2025</v>
      </c>
      <c r="E26" s="26" t="s">
        <v>39</v>
      </c>
      <c r="F26" s="27" t="s">
        <v>73</v>
      </c>
      <c r="G26" s="28">
        <v>0</v>
      </c>
      <c r="H26" s="29">
        <v>67140</v>
      </c>
      <c r="I26" s="29">
        <v>74813</v>
      </c>
      <c r="J26" s="29">
        <v>0</v>
      </c>
      <c r="K26" s="29">
        <v>0</v>
      </c>
      <c r="L26" s="29">
        <v>0</v>
      </c>
      <c r="M26" s="29">
        <v>0</v>
      </c>
      <c r="N26" s="28">
        <v>13835</v>
      </c>
      <c r="O26" s="30" t="s">
        <v>58</v>
      </c>
      <c r="P26" s="31">
        <v>0</v>
      </c>
      <c r="Q26" s="31">
        <v>0</v>
      </c>
      <c r="R26" s="31">
        <v>0</v>
      </c>
      <c r="S26" s="31">
        <v>5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5</v>
      </c>
      <c r="Y26" s="33">
        <f t="shared" si="1"/>
        <v>155788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</sheetData>
  <autoFilter ref="A10:Y10" xr:uid="{1DD9C511-5D8B-48DA-88E3-D770114D0E3D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6" xr:uid="{D2B13252-104E-4F48-A952-2ABA062A8752}">
      <formula1>"FMR, Actual Rent"</formula1>
    </dataValidation>
    <dataValidation type="list" allowBlank="1" showInputMessage="1" showErrorMessage="1" sqref="F11:F36" xr:uid="{1F2F5AC7-FA9C-4E29-ADEC-EFAC4C91E531}">
      <formula1>"DV, YHDP"</formula1>
    </dataValidation>
    <dataValidation type="list" allowBlank="1" showInputMessage="1" showErrorMessage="1" sqref="E11:E36" xr:uid="{90C294AB-9F8A-4C8C-A79D-5E51859A4BC1}">
      <formula1>"PH, TH, Joint TH &amp; PH-RRH, HMIS, SSO, TRA, PRA, SRA, S+C/SRO"</formula1>
    </dataValidation>
    <dataValidation allowBlank="1" showErrorMessage="1" sqref="A10:Y10" xr:uid="{48D9C7DE-995D-4ED1-BC4F-D45B5AC5BEF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2024-08-01T18:27:20Z</dcterms:created>
  <dcterms:modified xsi:type="dcterms:W3CDTF">2024-08-01T18:54:22Z</dcterms:modified>
</cp:coreProperties>
</file>