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Y-500\"/>
    </mc:Choice>
  </mc:AlternateContent>
  <xr:revisionPtr revIDLastSave="0" documentId="13_ncr:1_{70D7F44D-80DA-4D73-97BF-E9056EA9F567}" xr6:coauthVersionLast="47" xr6:coauthVersionMax="47" xr10:uidLastSave="{00000000-0000-0000-0000-000000000000}"/>
  <bookViews>
    <workbookView xWindow="10440" yWindow="5808" windowWidth="29436" windowHeight="16176" xr2:uid="{7DFC4B48-CBE7-4778-BDDD-E24FD25490B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<sst xmlns="http://schemas.openxmlformats.org/spreadsheetml/2006/main" count="112" uniqueCount="69">
  <si>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</si>
  <si>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</si>
  <si>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</si>
  <si>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</si>
  <si>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</si>
  <si>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</si>
  <si>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</si>
  <si>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</si>
  <si>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</si>
  <si>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</si>
  <si>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</si>
  <si>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</si>
  <si>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</si>
  <si>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</si>
  <si>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</si>
  <si>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</si>
  <si>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</si>
  <si>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</si>
  <si>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</si>
  <si>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</si>
  <si>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</si>
  <si>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</si>
  <si>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</si>
  <si>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</si>
  <si>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</si>
  <si>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</si>
  <si>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</si>
  <si>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</si>
  <si>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</si>
  <si>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</si>
  <si>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</si>
  <si>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</si>
  <si>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</si>
  <si>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</si>
  <si>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</si>
  <si>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NY-522</t>
  </si>
  <si>
    <t>CARES of NY, Inc.</t>
  </si>
  <si>
    <t>UFA 522 JCDSS S Plus C Chronic 2023</t>
  </si>
  <si>
    <t>NY0712U2C222314</t>
  </si>
  <si>
    <t>PH</t>
  </si>
  <si>
    <t/>
  </si>
  <si>
    <t>FMR</t>
  </si>
  <si>
    <t>Buffalo</t>
  </si>
  <si>
    <t>Jefferson, Lewis, St. Lawrence Counties CoC</t>
  </si>
  <si>
    <t>UFA 522 JCDSS S Plus C Transitional 2023</t>
  </si>
  <si>
    <t>NY0713U2C222314</t>
  </si>
  <si>
    <t>UFA 522 MHA Jefferson Peer Run Housing First 2023</t>
  </si>
  <si>
    <t>NY0848U2C222311</t>
  </si>
  <si>
    <t>Actual Rent</t>
  </si>
  <si>
    <t>UFA 522 Points North HMIS 2023</t>
  </si>
  <si>
    <t>NY0849U2C222312</t>
  </si>
  <si>
    <t>UFA 522 TLS Scattered Site Gateway Housing 2023</t>
  </si>
  <si>
    <t>NY0850U2C222311</t>
  </si>
  <si>
    <t>TH</t>
  </si>
  <si>
    <t>UFA 522 TLS PSH Chronic Homeless 2023</t>
  </si>
  <si>
    <t>NY0948U2C222310</t>
  </si>
  <si>
    <t>UFA 522 TLS RRH 2023</t>
  </si>
  <si>
    <t>NY1102U2C222307</t>
  </si>
  <si>
    <t>UFA 522 Snow Belt Rapid Rehousing 2023</t>
  </si>
  <si>
    <t>NY1103U2C222307</t>
  </si>
  <si>
    <t>UFA 522 JCDSS DV CE 2023</t>
  </si>
  <si>
    <t>NY1217U2C222305</t>
  </si>
  <si>
    <t>SSO</t>
  </si>
  <si>
    <t>DV</t>
  </si>
  <si>
    <t>UFA 522 Transitional SPC DV 2023</t>
  </si>
  <si>
    <t>NY1453U2C222301</t>
  </si>
  <si>
    <t>UFA 522 DV Bonus 2023</t>
  </si>
  <si>
    <t>NY1514U2C222300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</si>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</sst>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6EC4A-951F-4714-A81B-84EF540774EB}">
  <sheetPr codeName="Sheet266">
    <pageSetUpPr fitToPage="1"/>
  </sheetPr>
  <dimension ref="A1:DF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502152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1961567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155904</v>
      </c>
      <c r="I11" s="29">
        <v>18625</v>
      </c>
      <c r="J11" s="29">
        <v>0</v>
      </c>
      <c r="K11" s="29">
        <v>0</v>
      </c>
      <c r="L11" s="29">
        <v>0</v>
      </c>
      <c r="M11" s="29">
        <v>0</v>
      </c>
      <c r="N11" s="30">
        <v>2883</v>
      </c>
      <c r="O11" s="31" t="s">
        <v>41</v>
      </c>
      <c r="P11" s="32">
        <v>0</v>
      </c>
      <c r="Q11" s="32">
        <v>0</v>
      </c>
      <c r="R11" s="32">
        <v>14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31" si="0">SUM(P11:W11)</f>
        <v>14</v>
      </c>
      <c r="Y11" s="34">
        <f t="shared" ref="Y11:Y31" si="1">SUM(G11:N11)</f>
        <v>177412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679296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20501</v>
      </c>
      <c r="O12" s="31" t="s">
        <v>41</v>
      </c>
      <c r="P12" s="32">
        <v>0</v>
      </c>
      <c r="Q12" s="32">
        <v>0</v>
      </c>
      <c r="R12" s="32">
        <v>61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61</v>
      </c>
      <c r="Y12" s="34">
        <f t="shared" si="1"/>
        <v>699797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37380</v>
      </c>
      <c r="I13" s="29">
        <v>40915</v>
      </c>
      <c r="J13" s="29">
        <v>0</v>
      </c>
      <c r="K13" s="29">
        <v>0</v>
      </c>
      <c r="L13" s="29">
        <v>0</v>
      </c>
      <c r="M13" s="29">
        <v>0</v>
      </c>
      <c r="N13" s="30">
        <v>1532</v>
      </c>
      <c r="O13" s="31" t="s">
        <v>48</v>
      </c>
      <c r="P13" s="32">
        <v>0</v>
      </c>
      <c r="Q13" s="32">
        <v>0</v>
      </c>
      <c r="R13" s="32">
        <v>5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5</v>
      </c>
      <c r="Y13" s="34">
        <f t="shared" si="1"/>
        <v>79827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25000</v>
      </c>
      <c r="L14" s="29">
        <v>0</v>
      </c>
      <c r="M14" s="29">
        <v>0</v>
      </c>
      <c r="N14" s="30">
        <v>1750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26750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53</v>
      </c>
      <c r="F15" s="27" t="s">
        <v>40</v>
      </c>
      <c r="G15" s="28">
        <v>51132</v>
      </c>
      <c r="H15" s="29">
        <v>0</v>
      </c>
      <c r="I15" s="29">
        <v>14000</v>
      </c>
      <c r="J15" s="29">
        <v>13821</v>
      </c>
      <c r="K15" s="29">
        <v>0</v>
      </c>
      <c r="L15" s="29">
        <v>0</v>
      </c>
      <c r="M15" s="29">
        <v>0</v>
      </c>
      <c r="N15" s="30">
        <v>5526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84479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86388</v>
      </c>
      <c r="I16" s="29">
        <v>21736</v>
      </c>
      <c r="J16" s="29">
        <v>0</v>
      </c>
      <c r="K16" s="29">
        <v>0</v>
      </c>
      <c r="L16" s="29">
        <v>0</v>
      </c>
      <c r="M16" s="29">
        <v>0</v>
      </c>
      <c r="N16" s="30">
        <v>5899</v>
      </c>
      <c r="O16" s="31" t="s">
        <v>41</v>
      </c>
      <c r="P16" s="32">
        <v>0</v>
      </c>
      <c r="Q16" s="32">
        <v>0</v>
      </c>
      <c r="R16" s="32">
        <v>3</v>
      </c>
      <c r="S16" s="32">
        <v>5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8</v>
      </c>
      <c r="Y16" s="34">
        <f t="shared" si="1"/>
        <v>114023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191208</v>
      </c>
      <c r="I17" s="29">
        <v>33660</v>
      </c>
      <c r="J17" s="29">
        <v>0</v>
      </c>
      <c r="K17" s="29">
        <v>0</v>
      </c>
      <c r="L17" s="29">
        <v>0</v>
      </c>
      <c r="M17" s="29">
        <v>0</v>
      </c>
      <c r="N17" s="30">
        <v>13608</v>
      </c>
      <c r="O17" s="31" t="s">
        <v>41</v>
      </c>
      <c r="P17" s="32">
        <v>0</v>
      </c>
      <c r="Q17" s="32">
        <v>0</v>
      </c>
      <c r="R17" s="32">
        <v>10</v>
      </c>
      <c r="S17" s="32">
        <v>5</v>
      </c>
      <c r="T17" s="32">
        <v>2</v>
      </c>
      <c r="U17" s="32">
        <v>0</v>
      </c>
      <c r="V17" s="32">
        <v>0</v>
      </c>
      <c r="W17" s="32">
        <v>0</v>
      </c>
      <c r="X17" s="33">
        <f t="shared" si="0"/>
        <v>17</v>
      </c>
      <c r="Y17" s="34">
        <f t="shared" si="1"/>
        <v>238476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38184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467</v>
      </c>
      <c r="O18" s="31" t="s">
        <v>41</v>
      </c>
      <c r="P18" s="32">
        <v>0</v>
      </c>
      <c r="Q18" s="32">
        <v>0</v>
      </c>
      <c r="R18" s="32">
        <v>2</v>
      </c>
      <c r="S18" s="32">
        <v>2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4</v>
      </c>
      <c r="Y18" s="34">
        <f t="shared" si="1"/>
        <v>38651</v>
      </c>
    </row>
    <row r="19" spans="1:25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62</v>
      </c>
      <c r="F19" s="27" t="s">
        <v>63</v>
      </c>
      <c r="G19" s="28">
        <v>0</v>
      </c>
      <c r="H19" s="29">
        <v>0</v>
      </c>
      <c r="I19" s="29">
        <v>196472</v>
      </c>
      <c r="J19" s="29">
        <v>0</v>
      </c>
      <c r="K19" s="29">
        <v>0</v>
      </c>
      <c r="L19" s="29">
        <v>0</v>
      </c>
      <c r="M19" s="29">
        <v>0</v>
      </c>
      <c r="N19" s="30">
        <v>8000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204472</v>
      </c>
    </row>
    <row r="20" spans="1:25" x14ac:dyDescent="0.3">
      <c r="A20" s="25" t="s">
        <v>36</v>
      </c>
      <c r="B20" s="25" t="s">
        <v>64</v>
      </c>
      <c r="C20" s="26" t="s">
        <v>65</v>
      </c>
      <c r="D20" s="26">
        <v>2025</v>
      </c>
      <c r="E20" s="26" t="s">
        <v>39</v>
      </c>
      <c r="F20" s="27" t="s">
        <v>63</v>
      </c>
      <c r="G20" s="28">
        <v>0</v>
      </c>
      <c r="H20" s="29">
        <v>117216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0">
        <v>9856</v>
      </c>
      <c r="O20" s="31" t="s">
        <v>41</v>
      </c>
      <c r="P20" s="32">
        <v>0</v>
      </c>
      <c r="Q20" s="32">
        <v>0</v>
      </c>
      <c r="R20" s="32">
        <v>0</v>
      </c>
      <c r="S20" s="32">
        <v>8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8</v>
      </c>
      <c r="Y20" s="34">
        <f t="shared" si="1"/>
        <v>127072</v>
      </c>
    </row>
    <row r="21" spans="1:25" x14ac:dyDescent="0.3">
      <c r="A21" s="25" t="s">
        <v>36</v>
      </c>
      <c r="B21" s="25" t="s">
        <v>66</v>
      </c>
      <c r="C21" s="26" t="s">
        <v>67</v>
      </c>
      <c r="D21" s="26">
        <v>2025</v>
      </c>
      <c r="E21" s="26" t="s">
        <v>68</v>
      </c>
      <c r="F21" s="27" t="s">
        <v>63</v>
      </c>
      <c r="G21" s="28">
        <v>0</v>
      </c>
      <c r="H21" s="29">
        <v>58608</v>
      </c>
      <c r="I21" s="29">
        <v>58000</v>
      </c>
      <c r="J21" s="29">
        <v>42000</v>
      </c>
      <c r="K21" s="29">
        <v>0</v>
      </c>
      <c r="L21" s="29">
        <v>0</v>
      </c>
      <c r="M21" s="29">
        <v>0</v>
      </c>
      <c r="N21" s="30">
        <v>12000</v>
      </c>
      <c r="O21" s="31" t="s">
        <v>41</v>
      </c>
      <c r="P21" s="32">
        <v>0</v>
      </c>
      <c r="Q21" s="32">
        <v>0</v>
      </c>
      <c r="R21" s="32">
        <v>0</v>
      </c>
      <c r="S21" s="32">
        <v>4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4</v>
      </c>
      <c r="Y21" s="34">
        <f t="shared" si="1"/>
        <v>170608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</sheetData>
  <autoFilter ref="A10:Y10" xr:uid="{FCC6EC4A-951F-4714-A81B-84EF540774EB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A885020D-F384-4A9F-AD5E-F510AD7DD836}">
      <formula1>"DV, YHDP"</formula1>
    </dataValidation>
    <dataValidation type="list" allowBlank="1" showInputMessage="1" showErrorMessage="1" sqref="O11:O31" xr:uid="{A2700D33-8D04-485B-ABCE-64B94D7874F9}">
      <formula1>"FMR, Actual Rent"</formula1>
    </dataValidation>
    <dataValidation type="list" allowBlank="1" showInputMessage="1" showErrorMessage="1" sqref="E11:E31" xr:uid="{23861C72-4944-46D7-AED1-781E354524B1}">
      <formula1>"PH, TH, Joint TH &amp; PH-RRH, HMIS, SSO, TRA, PRA, SRA, S+C/SRO"</formula1>
    </dataValidation>
    <dataValidation allowBlank="1" showErrorMessage="1" sqref="A10:Y10" xr:uid="{792D7D57-94D9-49E6-9D93-04965EB57E75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2024-06-13T15:57:18Z</dcterms:created>
  <dcterms:modified xsi:type="dcterms:W3CDTF">2024-06-13T20:01:55Z</dcterms:modified>
</cp:coreProperties>
</file>