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500\"/>
    </mc:Choice>
  </mc:AlternateContent>
  <xr:revisionPtr revIDLastSave="0" documentId="13_ncr:1_{91D3E9A4-D2C3-4036-9B8D-256E63FDA471}" xr6:coauthVersionLast="47" xr6:coauthVersionMax="47" xr10:uidLastSave="{00000000-0000-0000-0000-000000000000}"/>
  <bookViews>
    <workbookView xWindow="10440" yWindow="5808" windowWidth="29436" windowHeight="16176" xr2:uid="{94B082C0-1C82-4D2D-B1EE-BE351C6B4FC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B5" i="1" s="1"/>
  <c r="C5" i="1" s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<sst xmlns="http://schemas.openxmlformats.org/spreadsheetml/2006/main" count="81" uniqueCount="56">
  <si>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</si>
  <si>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</si>
  <si>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</si>
  <si>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</si>
  <si>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</si>
  <si>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</si>
  <si>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</si>
  <si>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</si>
  <si>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</si>
  <si>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</si>
  <si>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</si>
  <si>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</si>
  <si>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</si>
  <si>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</si>
  <si>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</si>
  <si>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</si>
  <si>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</si>
  <si>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</si>
  <si>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</si>
  <si>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</si>
  <si>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</si>
  <si>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</si>
  <si>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</si>
  <si>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</si>
  <si>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</si>
  <si>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</si>
  <si>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</si>
  <si>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</si>
  <si>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</si>
  <si>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</si>
  <si>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</si>
  <si>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</si>
  <si>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</si>
  <si>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</si>
  <si>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</si>
  <si>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NY-520</t>
  </si>
  <si>
    <t>CARES of NY, Inc.</t>
  </si>
  <si>
    <t>UFA 520: FCCHC Homeless Program (2022) (NY0177U2C202214) UFA 520: FCCHC Homeless Program 2023</t>
  </si>
  <si>
    <t>NY0177U2C202315</t>
  </si>
  <si>
    <t>PH</t>
  </si>
  <si>
    <t/>
  </si>
  <si>
    <t>Buffalo</t>
  </si>
  <si>
    <t>Franklin, Essex Counties CoC</t>
  </si>
  <si>
    <t>UFA 520: Franklin-Essex HMIS 2023</t>
  </si>
  <si>
    <t>NY1269U2C202304</t>
  </si>
  <si>
    <t>UFA: 520 Coordinated Entry Project 2023</t>
  </si>
  <si>
    <t>NY1447U2C202301</t>
  </si>
  <si>
    <t>SSO</t>
  </si>
  <si>
    <t>UFA 520 DV Coordinated Entry 2023</t>
  </si>
  <si>
    <t>NY1448U2C202301</t>
  </si>
  <si>
    <t>DV</t>
  </si>
  <si>
    <t>UFA: 520 St. Joseph's Solace House (2022) (NY1449U2C202200) UFA: 520 St. Joseph's Solace House 2023</t>
  </si>
  <si>
    <t>NY1449U2C202301</t>
  </si>
  <si>
    <t>FMR</t>
  </si>
  <si>
    <t>UFA: 520 STOP New Days Housing Initiative 2023</t>
  </si>
  <si>
    <t>NY1450U2C202301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</si>
</sst>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FD2B-CEEC-42BC-BCB8-8751D1B80A48}">
  <sheetPr codeName="Sheet265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126469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233005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39605</v>
      </c>
      <c r="H11" s="29">
        <v>0</v>
      </c>
      <c r="I11" s="29">
        <v>16051</v>
      </c>
      <c r="J11" s="29">
        <v>0</v>
      </c>
      <c r="K11" s="29">
        <v>2000</v>
      </c>
      <c r="L11" s="29">
        <v>0</v>
      </c>
      <c r="M11" s="29">
        <v>0</v>
      </c>
      <c r="N11" s="30">
        <v>0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6" si="0">SUM(P11:W11)</f>
        <v>0</v>
      </c>
      <c r="Y11" s="34">
        <f t="shared" ref="Y11:Y26" si="1">SUM(G11:N11)</f>
        <v>57656</v>
      </c>
    </row>
    <row r="12" spans="1:25" x14ac:dyDescent="0.3">
      <c r="A12" s="25" t="s">
        <v>36</v>
      </c>
      <c r="B12" s="25" t="s">
        <v>43</v>
      </c>
      <c r="C12" s="26" t="s">
        <v>44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25050</v>
      </c>
      <c r="L12" s="29">
        <v>0</v>
      </c>
      <c r="M12" s="29">
        <v>0</v>
      </c>
      <c r="N12" s="30">
        <v>1727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26777</v>
      </c>
    </row>
    <row r="13" spans="1:25" x14ac:dyDescent="0.3">
      <c r="A13" s="25" t="s">
        <v>36</v>
      </c>
      <c r="B13" s="25" t="s">
        <v>45</v>
      </c>
      <c r="C13" s="26" t="s">
        <v>46</v>
      </c>
      <c r="D13" s="26">
        <v>2025</v>
      </c>
      <c r="E13" s="26" t="s">
        <v>47</v>
      </c>
      <c r="F13" s="27" t="s">
        <v>40</v>
      </c>
      <c r="G13" s="28">
        <v>0</v>
      </c>
      <c r="H13" s="29">
        <v>0</v>
      </c>
      <c r="I13" s="29">
        <v>8000</v>
      </c>
      <c r="J13" s="29">
        <v>0</v>
      </c>
      <c r="K13" s="29">
        <v>0</v>
      </c>
      <c r="L13" s="29">
        <v>0</v>
      </c>
      <c r="M13" s="29">
        <v>0</v>
      </c>
      <c r="N13" s="30">
        <v>400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8400</v>
      </c>
    </row>
    <row r="14" spans="1:25" x14ac:dyDescent="0.3">
      <c r="A14" s="25" t="s">
        <v>36</v>
      </c>
      <c r="B14" s="25" t="s">
        <v>48</v>
      </c>
      <c r="C14" s="26" t="s">
        <v>49</v>
      </c>
      <c r="D14" s="26">
        <v>2025</v>
      </c>
      <c r="E14" s="26" t="s">
        <v>47</v>
      </c>
      <c r="F14" s="27" t="s">
        <v>50</v>
      </c>
      <c r="G14" s="28">
        <v>0</v>
      </c>
      <c r="H14" s="29">
        <v>0</v>
      </c>
      <c r="I14" s="29">
        <v>14560</v>
      </c>
      <c r="J14" s="29">
        <v>0</v>
      </c>
      <c r="K14" s="29">
        <v>0</v>
      </c>
      <c r="L14" s="29">
        <v>0</v>
      </c>
      <c r="M14" s="29">
        <v>0</v>
      </c>
      <c r="N14" s="30">
        <v>1440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16000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8520</v>
      </c>
      <c r="I15" s="29">
        <v>5183</v>
      </c>
      <c r="J15" s="29">
        <v>0</v>
      </c>
      <c r="K15" s="29">
        <v>0</v>
      </c>
      <c r="L15" s="29">
        <v>0</v>
      </c>
      <c r="M15" s="29">
        <v>0</v>
      </c>
      <c r="N15" s="30">
        <v>0</v>
      </c>
      <c r="O15" s="31" t="s">
        <v>53</v>
      </c>
      <c r="P15" s="32">
        <v>0</v>
      </c>
      <c r="Q15" s="32">
        <v>0</v>
      </c>
      <c r="R15" s="32">
        <v>1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3">
        <f t="shared" si="0"/>
        <v>1</v>
      </c>
      <c r="Y15" s="34">
        <f t="shared" si="1"/>
        <v>13703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50</v>
      </c>
      <c r="G16" s="28">
        <v>0</v>
      </c>
      <c r="H16" s="29">
        <v>66600</v>
      </c>
      <c r="I16" s="29">
        <v>29256</v>
      </c>
      <c r="J16" s="29">
        <v>0</v>
      </c>
      <c r="K16" s="29">
        <v>5000</v>
      </c>
      <c r="L16" s="29">
        <v>0</v>
      </c>
      <c r="M16" s="29">
        <v>0</v>
      </c>
      <c r="N16" s="30">
        <v>9613</v>
      </c>
      <c r="O16" s="31" t="s">
        <v>53</v>
      </c>
      <c r="P16" s="32">
        <v>0</v>
      </c>
      <c r="Q16" s="32">
        <v>0</v>
      </c>
      <c r="R16" s="32">
        <v>2</v>
      </c>
      <c r="S16" s="32">
        <v>5</v>
      </c>
      <c r="T16" s="32">
        <v>0</v>
      </c>
      <c r="U16" s="32">
        <v>0</v>
      </c>
      <c r="V16" s="32">
        <v>0</v>
      </c>
      <c r="W16" s="32">
        <v>0</v>
      </c>
      <c r="X16" s="33">
        <f t="shared" si="0"/>
        <v>7</v>
      </c>
      <c r="Y16" s="34">
        <f t="shared" si="1"/>
        <v>110469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30"/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30"/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30"/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</sheetData>
  <autoFilter ref="A10:Y10" xr:uid="{280DFD2B-CEEC-42BC-BCB8-8751D1B80A48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E19E4F7C-7B9C-4A35-BABD-9B4CF1770613}">
      <formula1>"DV, YHDP"</formula1>
    </dataValidation>
    <dataValidation type="list" allowBlank="1" showInputMessage="1" showErrorMessage="1" sqref="O11:O26" xr:uid="{FF5A96F9-8443-4396-805A-60C71B073BEB}">
      <formula1>"FMR, Actual Rent"</formula1>
    </dataValidation>
    <dataValidation type="list" allowBlank="1" showInputMessage="1" showErrorMessage="1" sqref="E11:E26" xr:uid="{0685B1C2-2777-414E-9F22-4EEDD79A2719}">
      <formula1>"PH, TH, Joint TH &amp; PH-RRH, HMIS, SSO, TRA, PRA, SRA, S+C/SRO"</formula1>
    </dataValidation>
    <dataValidation allowBlank="1" showErrorMessage="1" sqref="A10:Y10" xr:uid="{C3371B0E-9511-4694-81D5-809847EB5A7F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2024-06-13T15:57:22Z</dcterms:created>
  <dcterms:modified xsi:type="dcterms:W3CDTF">2024-06-13T20:01:48Z</dcterms:modified>
</cp:coreProperties>
</file>