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NY-500\"/>
    </mc:Choice>
  </mc:AlternateContent>
  <xr:revisionPtr revIDLastSave="0" documentId="13_ncr:1_{52648361-38A4-483E-B85A-E7EC23260D10}" xr6:coauthVersionLast="47" xr6:coauthVersionMax="47" xr10:uidLastSave="{00000000-0000-0000-0000-000000000000}"/>
  <bookViews>
    <workbookView xWindow="10440" yWindow="5808" windowWidth="29436" windowHeight="16176" xr2:uid="{548E37FB-20F4-45B3-A1C8-C1EEECC83E5E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9" i="1" l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B5" i="1" s="1"/>
  <c r="C5" i="1" s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<sst xmlns="http://schemas.openxmlformats.org/spreadsheetml/2006/main" count="95" uniqueCount="66">
  <si>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</si>
  <si>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</si>
  <si>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</si>
  <si>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</si>
  <si>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</si>
  <si>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</si>
  <si>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</si>
  <si>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</si>
  <si>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</si>
  <si>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</si>
  <si>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</si>
  <si>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</si>
  <si>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</si>
  <si>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</si>
  <si>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</si>
  <si>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</si>
  <si>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</si>
  <si>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</si>
  <si>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</si>
  <si>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</si>
  <si>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</si>
  <si>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</si>
  <si>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</si>
  <si>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</si>
  <si>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</si>
  <si>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</si>
  <si>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</si>
  <si>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</si>
  <si>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</si>
  <si>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</si>
  <si>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</si>
  <si>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</si>
  <si>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</si>
  <si>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</si>
  <si>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</si>
  <si>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NY-519</t>
  </si>
  <si>
    <t>COLUMBIA OPPORTUNITIES INCORPORATED</t>
  </si>
  <si>
    <t>COI CHRONIC HOMELESS PROJECT 2023</t>
  </si>
  <si>
    <t>NY0174L2C192313</t>
  </si>
  <si>
    <t>PH</t>
  </si>
  <si>
    <t/>
  </si>
  <si>
    <t>Buffalo</t>
  </si>
  <si>
    <t>Columbia, Greene Counties CoC</t>
  </si>
  <si>
    <t>CARES of NY, Inc.</t>
  </si>
  <si>
    <t>St Catherine's Center for Children</t>
  </si>
  <si>
    <t>CG PSH (2023)</t>
  </si>
  <si>
    <t>NY0175L2C192311</t>
  </si>
  <si>
    <t>Columbia-Greene HMIS Con (2023) (NY0590L2C192214)</t>
  </si>
  <si>
    <t>NY0590L2C192315</t>
  </si>
  <si>
    <t>The Mental Health Association of Columbia-Greene Counties</t>
  </si>
  <si>
    <t>MHA Columbia Greene P16 2023</t>
  </si>
  <si>
    <t>NY0591L2C192315</t>
  </si>
  <si>
    <t>Community Action of Greene County, Inc.</t>
  </si>
  <si>
    <t>PSH Chronic 2023</t>
  </si>
  <si>
    <t>NY0593L2C192314</t>
  </si>
  <si>
    <t>MHA Columbia Greene P2S</t>
  </si>
  <si>
    <t>NY0671L2C192312</t>
  </si>
  <si>
    <t>Supportive Housing for Homeless Families 2023</t>
  </si>
  <si>
    <t>NY0782L2C192312</t>
  </si>
  <si>
    <t>RR for Victims of Domestic Violence 2023</t>
  </si>
  <si>
    <t>NY1267D2C192304</t>
  </si>
  <si>
    <t>DV</t>
  </si>
  <si>
    <t>FMR</t>
  </si>
  <si>
    <t>Columbia Greene DV Coordinated Entry project (2023)</t>
  </si>
  <si>
    <t>NY1444D2C192301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</si>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</sst>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6E2FA-5302-4F63-B191-EDFFF03066A6}">
  <sheetPr codeName="Sheet264">
    <pageSetUpPr fitToPage="1"/>
  </sheetPr>
  <dimension ref="A1:DF2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121532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640461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11700</v>
      </c>
      <c r="H11" s="29">
        <v>0</v>
      </c>
      <c r="I11" s="29">
        <v>2917</v>
      </c>
      <c r="J11" s="29">
        <v>4367</v>
      </c>
      <c r="K11" s="29">
        <v>0</v>
      </c>
      <c r="L11" s="29">
        <v>0</v>
      </c>
      <c r="M11" s="29">
        <v>0</v>
      </c>
      <c r="N11" s="30">
        <v>997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29" si="0">SUM(P11:W11)</f>
        <v>0</v>
      </c>
      <c r="Y11" s="34">
        <f t="shared" ref="Y11:Y29" si="1">SUM(G11:N11)</f>
        <v>19981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89275</v>
      </c>
      <c r="H12" s="29">
        <v>0</v>
      </c>
      <c r="I12" s="29">
        <v>1000</v>
      </c>
      <c r="J12" s="29">
        <v>0</v>
      </c>
      <c r="K12" s="29">
        <v>0</v>
      </c>
      <c r="L12" s="29">
        <v>0</v>
      </c>
      <c r="M12" s="29">
        <v>0</v>
      </c>
      <c r="N12" s="30">
        <v>4546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94821</v>
      </c>
    </row>
    <row r="13" spans="1:25" x14ac:dyDescent="0.3">
      <c r="A13" s="25" t="s">
        <v>43</v>
      </c>
      <c r="B13" s="25" t="s">
        <v>47</v>
      </c>
      <c r="C13" s="26" t="s">
        <v>48</v>
      </c>
      <c r="D13" s="26">
        <v>2025</v>
      </c>
      <c r="E13" s="26" t="s">
        <v>20</v>
      </c>
      <c r="F13" s="27" t="s">
        <v>40</v>
      </c>
      <c r="G13" s="28">
        <v>0</v>
      </c>
      <c r="H13" s="29">
        <v>0</v>
      </c>
      <c r="I13" s="29">
        <v>0</v>
      </c>
      <c r="J13" s="29">
        <v>0</v>
      </c>
      <c r="K13" s="29">
        <v>11279</v>
      </c>
      <c r="L13" s="29">
        <v>0</v>
      </c>
      <c r="M13" s="29">
        <v>0</v>
      </c>
      <c r="N13" s="30">
        <v>789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12068</v>
      </c>
    </row>
    <row r="14" spans="1:25" x14ac:dyDescent="0.3">
      <c r="A14" s="25" t="s">
        <v>49</v>
      </c>
      <c r="B14" s="25" t="s">
        <v>50</v>
      </c>
      <c r="C14" s="26" t="s">
        <v>51</v>
      </c>
      <c r="D14" s="26">
        <v>2025</v>
      </c>
      <c r="E14" s="26" t="s">
        <v>39</v>
      </c>
      <c r="F14" s="27" t="s">
        <v>40</v>
      </c>
      <c r="G14" s="28">
        <v>180841</v>
      </c>
      <c r="H14" s="29">
        <v>0</v>
      </c>
      <c r="I14" s="29">
        <v>53639</v>
      </c>
      <c r="J14" s="29">
        <v>27751</v>
      </c>
      <c r="K14" s="29">
        <v>850</v>
      </c>
      <c r="L14" s="29">
        <v>0</v>
      </c>
      <c r="M14" s="29">
        <v>0</v>
      </c>
      <c r="N14" s="30">
        <v>12615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275696</v>
      </c>
    </row>
    <row r="15" spans="1:25" x14ac:dyDescent="0.3">
      <c r="A15" s="25" t="s">
        <v>52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18263</v>
      </c>
      <c r="H15" s="29">
        <v>0</v>
      </c>
      <c r="I15" s="29">
        <v>1690</v>
      </c>
      <c r="J15" s="29">
        <v>0</v>
      </c>
      <c r="K15" s="29">
        <v>0</v>
      </c>
      <c r="L15" s="29">
        <v>0</v>
      </c>
      <c r="M15" s="29">
        <v>0</v>
      </c>
      <c r="N15" s="30">
        <v>993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20946</v>
      </c>
    </row>
    <row r="16" spans="1:25" x14ac:dyDescent="0.3">
      <c r="A16" s="25" t="s">
        <v>49</v>
      </c>
      <c r="B16" s="25" t="s">
        <v>55</v>
      </c>
      <c r="C16" s="26" t="s">
        <v>56</v>
      </c>
      <c r="D16" s="26">
        <v>2025</v>
      </c>
      <c r="E16" s="26" t="s">
        <v>39</v>
      </c>
      <c r="F16" s="27" t="s">
        <v>40</v>
      </c>
      <c r="G16" s="28">
        <v>23109</v>
      </c>
      <c r="H16" s="29">
        <v>0</v>
      </c>
      <c r="I16" s="29">
        <v>7275</v>
      </c>
      <c r="J16" s="29">
        <v>4182</v>
      </c>
      <c r="K16" s="29">
        <v>500</v>
      </c>
      <c r="L16" s="29">
        <v>0</v>
      </c>
      <c r="M16" s="29">
        <v>0</v>
      </c>
      <c r="N16" s="30">
        <v>1892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36958</v>
      </c>
    </row>
    <row r="17" spans="1:25" x14ac:dyDescent="0.3">
      <c r="A17" s="25" t="s">
        <v>52</v>
      </c>
      <c r="B17" s="25" t="s">
        <v>57</v>
      </c>
      <c r="C17" s="26" t="s">
        <v>58</v>
      </c>
      <c r="D17" s="26">
        <v>2025</v>
      </c>
      <c r="E17" s="26" t="s">
        <v>39</v>
      </c>
      <c r="F17" s="27" t="s">
        <v>40</v>
      </c>
      <c r="G17" s="28">
        <v>45674</v>
      </c>
      <c r="H17" s="29">
        <v>0</v>
      </c>
      <c r="I17" s="29">
        <v>9840</v>
      </c>
      <c r="J17" s="29">
        <v>0</v>
      </c>
      <c r="K17" s="29">
        <v>0</v>
      </c>
      <c r="L17" s="29">
        <v>0</v>
      </c>
      <c r="M17" s="29">
        <v>0</v>
      </c>
      <c r="N17" s="30">
        <v>2945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58459</v>
      </c>
    </row>
    <row r="18" spans="1:25" x14ac:dyDescent="0.3">
      <c r="A18" s="25" t="s">
        <v>52</v>
      </c>
      <c r="B18" s="25" t="s">
        <v>59</v>
      </c>
      <c r="C18" s="26" t="s">
        <v>60</v>
      </c>
      <c r="D18" s="26">
        <v>2025</v>
      </c>
      <c r="E18" s="26" t="s">
        <v>39</v>
      </c>
      <c r="F18" s="27" t="s">
        <v>61</v>
      </c>
      <c r="G18" s="28">
        <v>0</v>
      </c>
      <c r="H18" s="29">
        <v>44688</v>
      </c>
      <c r="I18" s="29">
        <v>8350</v>
      </c>
      <c r="J18" s="29">
        <v>0</v>
      </c>
      <c r="K18" s="29">
        <v>0</v>
      </c>
      <c r="L18" s="29">
        <v>0</v>
      </c>
      <c r="M18" s="29">
        <v>0</v>
      </c>
      <c r="N18" s="30">
        <v>4354</v>
      </c>
      <c r="O18" s="31" t="s">
        <v>62</v>
      </c>
      <c r="P18" s="32">
        <v>0</v>
      </c>
      <c r="Q18" s="32">
        <v>0</v>
      </c>
      <c r="R18" s="32">
        <v>4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3">
        <f t="shared" si="0"/>
        <v>4</v>
      </c>
      <c r="Y18" s="34">
        <f t="shared" si="1"/>
        <v>57392</v>
      </c>
    </row>
    <row r="19" spans="1:25" x14ac:dyDescent="0.3">
      <c r="A19" s="25" t="s">
        <v>43</v>
      </c>
      <c r="B19" s="25" t="s">
        <v>63</v>
      </c>
      <c r="C19" s="26" t="s">
        <v>64</v>
      </c>
      <c r="D19" s="26">
        <v>2025</v>
      </c>
      <c r="E19" s="26" t="s">
        <v>65</v>
      </c>
      <c r="F19" s="27" t="s">
        <v>61</v>
      </c>
      <c r="G19" s="28">
        <v>0</v>
      </c>
      <c r="H19" s="29">
        <v>0</v>
      </c>
      <c r="I19" s="29">
        <v>58400</v>
      </c>
      <c r="J19" s="29">
        <v>0</v>
      </c>
      <c r="K19" s="29">
        <v>0</v>
      </c>
      <c r="L19" s="29">
        <v>0</v>
      </c>
      <c r="M19" s="29">
        <v>0</v>
      </c>
      <c r="N19" s="30">
        <v>5740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64140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</row>
  </sheetData>
  <autoFilter ref="A10:Y10" xr:uid="{FEB6E2FA-5302-4F63-B191-EDFFF03066A6}"/>
  <conditionalFormatting sqref="D11:D29">
    <cfRule type="expression" dxfId="2" priority="1">
      <formula>OR($D11&gt;2025,AND($D11&lt;2025,$D11&lt;&gt;""))</formula>
    </cfRule>
  </conditionalFormatting>
  <conditionalFormatting sqref="Y11:Y2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9" xr:uid="{FA06EA6C-B4F5-4C50-B136-DF9650B0D159}">
      <formula1>"DV, YHDP"</formula1>
    </dataValidation>
    <dataValidation type="list" allowBlank="1" showInputMessage="1" showErrorMessage="1" sqref="O11:O29" xr:uid="{8EDCA9D8-0FD6-4722-8D3F-208316CDD248}">
      <formula1>"FMR, Actual Rent"</formula1>
    </dataValidation>
    <dataValidation type="list" allowBlank="1" showInputMessage="1" showErrorMessage="1" sqref="E11:E29" xr:uid="{8A0D98B8-85FA-436D-8F5A-3E645085F3BD}">
      <formula1>"PH, TH, Joint TH &amp; PH-RRH, HMIS, SSO, TRA, PRA, SRA, S+C/SRO"</formula1>
    </dataValidation>
    <dataValidation allowBlank="1" showErrorMessage="1" sqref="A10:Y10" xr:uid="{39851967-6010-4BD3-B7AE-0D1054A38DA3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2024-06-13T15:57:26Z</dcterms:created>
  <dcterms:modified xsi:type="dcterms:W3CDTF">2024-06-13T20:01:44Z</dcterms:modified>
</cp:coreProperties>
</file>