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24B81D81-79E8-4CF4-9CEA-B30AF0111BC3}" xr6:coauthVersionLast="47" xr6:coauthVersionMax="47" xr10:uidLastSave="{00000000-0000-0000-0000-000000000000}"/>
  <bookViews>
    <workbookView xWindow="10440" yWindow="5808" windowWidth="29436" windowHeight="16176" xr2:uid="{0679B5E3-D0E6-47C3-88B3-462CFC81850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<sst xmlns="http://schemas.openxmlformats.org/spreadsheetml/2006/main" count="137" uniqueCount="82">
  <si>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</si>
  <si>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</si>
  <si>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</si>
  <si>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</si>
  <si>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</si>
  <si>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</si>
  <si>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</si>
  <si>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</si>
  <si>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</si>
  <si>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</si>
  <si>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</si>
  <si>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</si>
  <si>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</si>
  <si>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</si>
  <si>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</si>
  <si>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</si>
  <si>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</si>
  <si>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</si>
  <si>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</si>
  <si>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</si>
  <si>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</si>
  <si>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</si>
  <si>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</si>
  <si>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</si>
  <si>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</si>
  <si>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</si>
  <si>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</si>
  <si>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</si>
  <si>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</si>
  <si>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</si>
  <si>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</si>
  <si>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</si>
  <si>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</si>
  <si>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</si>
  <si>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</si>
  <si>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NY-518</t>
  </si>
  <si>
    <t>Helio Health Inc.</t>
  </si>
  <si>
    <t>Oneida County TRA- E Contract</t>
  </si>
  <si>
    <t>NY0163L2C182316</t>
  </si>
  <si>
    <t>PH</t>
  </si>
  <si>
    <t/>
  </si>
  <si>
    <t>Actual Rent</t>
  </si>
  <si>
    <t>Buffalo</t>
  </si>
  <si>
    <t>Utica, Rome/Oneida, Madison Counties CoC</t>
  </si>
  <si>
    <t>United Way of the Mohawk Valley</t>
  </si>
  <si>
    <t>Oneida Contract TRA-D Contract</t>
  </si>
  <si>
    <t>NY0165L2C182316</t>
  </si>
  <si>
    <t>Oneida County Dual Recovery Supportive Living Program</t>
  </si>
  <si>
    <t>NY0167L2C182316</t>
  </si>
  <si>
    <t>Oneida County Homeless Assistance Case Management</t>
  </si>
  <si>
    <t>NY0169L2C182316</t>
  </si>
  <si>
    <t>NY-518 HMIS FY2023</t>
  </si>
  <si>
    <t>NY0171L2C182316</t>
  </si>
  <si>
    <t>Oneida County TRA- F Contract</t>
  </si>
  <si>
    <t>NY0588L2C182315</t>
  </si>
  <si>
    <t>SLOC 1</t>
  </si>
  <si>
    <t>NY0589L2C182315</t>
  </si>
  <si>
    <t>JCTOD Outreach, Inc. dba Johnson Park Center</t>
  </si>
  <si>
    <t>JPA IV - FY2023</t>
  </si>
  <si>
    <t>NY0670L2C182312</t>
  </si>
  <si>
    <t>JPA 5 - FY2023</t>
  </si>
  <si>
    <t>NY0780L2C182311</t>
  </si>
  <si>
    <t>Oneida County Supportive Living Program 2</t>
  </si>
  <si>
    <t>NY0845L2C182312</t>
  </si>
  <si>
    <t>Oneida Rapid ReHousing 1</t>
  </si>
  <si>
    <t>NY1098L2C182307</t>
  </si>
  <si>
    <t>Integrated Community Alternatives Network, Inc.</t>
  </si>
  <si>
    <t>Evelyn’s House Plus</t>
  </si>
  <si>
    <t>NY1157L2C182306</t>
  </si>
  <si>
    <t>Joint TH &amp; PH-RRH</t>
  </si>
  <si>
    <t>FMR</t>
  </si>
  <si>
    <t>NY-518 Coordinated Entry SSO FY2023</t>
  </si>
  <si>
    <t>NY1212L2C182305</t>
  </si>
  <si>
    <t>SSO</t>
  </si>
  <si>
    <t>Community Action Program for Madison County, Inc.</t>
  </si>
  <si>
    <t>Madison County Supportive Housing</t>
  </si>
  <si>
    <t>NY1363L2C182302</t>
  </si>
  <si>
    <t>AIDS Community Resources, Inc.</t>
  </si>
  <si>
    <t>RRH for LGBT Youth - Oneida</t>
  </si>
  <si>
    <t>NY1365L2C182302</t>
  </si>
  <si>
    <t>Madison County Intensive Supportive Housing</t>
  </si>
  <si>
    <t>NY1507L2C182300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</si>
</sst>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76DE-8623-41B3-ABAE-4A0EE30DBE44}">
  <sheetPr codeName="Sheet263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4130769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582936</v>
      </c>
      <c r="I11" s="29">
        <v>35364</v>
      </c>
      <c r="J11" s="29">
        <v>0</v>
      </c>
      <c r="K11" s="29">
        <v>0</v>
      </c>
      <c r="L11" s="29">
        <v>0</v>
      </c>
      <c r="M11" s="29">
        <v>0</v>
      </c>
      <c r="N11" s="30">
        <v>47392</v>
      </c>
      <c r="O11" s="31" t="s">
        <v>41</v>
      </c>
      <c r="P11" s="32">
        <v>0</v>
      </c>
      <c r="Q11" s="32">
        <v>4</v>
      </c>
      <c r="R11" s="32">
        <v>40</v>
      </c>
      <c r="S11" s="32">
        <v>10</v>
      </c>
      <c r="T11" s="32">
        <v>4</v>
      </c>
      <c r="U11" s="32">
        <v>1</v>
      </c>
      <c r="V11" s="32">
        <v>0</v>
      </c>
      <c r="W11" s="32">
        <v>0</v>
      </c>
      <c r="X11" s="33">
        <f t="shared" ref="X11:X36" si="0">SUM(P11:W11)</f>
        <v>59</v>
      </c>
      <c r="Y11" s="34">
        <f t="shared" ref="Y11:Y36" si="1">SUM(G11:N11)</f>
        <v>665692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494184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29716</v>
      </c>
      <c r="O12" s="31" t="s">
        <v>41</v>
      </c>
      <c r="P12" s="32">
        <v>0</v>
      </c>
      <c r="Q12" s="32">
        <v>3</v>
      </c>
      <c r="R12" s="32">
        <v>27</v>
      </c>
      <c r="S12" s="32">
        <v>11</v>
      </c>
      <c r="T12" s="32">
        <v>7</v>
      </c>
      <c r="U12" s="32">
        <v>1</v>
      </c>
      <c r="V12" s="32">
        <v>0</v>
      </c>
      <c r="W12" s="32">
        <v>0</v>
      </c>
      <c r="X12" s="33">
        <f t="shared" si="0"/>
        <v>49</v>
      </c>
      <c r="Y12" s="34">
        <f t="shared" si="1"/>
        <v>523900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196272</v>
      </c>
      <c r="H13" s="29">
        <v>0</v>
      </c>
      <c r="I13" s="29">
        <v>25888</v>
      </c>
      <c r="J13" s="29">
        <v>13355</v>
      </c>
      <c r="K13" s="29">
        <v>0</v>
      </c>
      <c r="L13" s="29">
        <v>0</v>
      </c>
      <c r="M13" s="29">
        <v>0</v>
      </c>
      <c r="N13" s="30">
        <v>11085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246600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185034</v>
      </c>
      <c r="J14" s="29">
        <v>0</v>
      </c>
      <c r="K14" s="29">
        <v>0</v>
      </c>
      <c r="L14" s="29">
        <v>0</v>
      </c>
      <c r="M14" s="29">
        <v>0</v>
      </c>
      <c r="N14" s="30">
        <v>3701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188735</v>
      </c>
    </row>
    <row r="15" spans="1:25" x14ac:dyDescent="0.3">
      <c r="A15" s="25" t="s">
        <v>44</v>
      </c>
      <c r="B15" s="25" t="s">
        <v>51</v>
      </c>
      <c r="C15" s="26" t="s">
        <v>52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242528</v>
      </c>
      <c r="L15" s="29">
        <v>0</v>
      </c>
      <c r="M15" s="29">
        <v>0</v>
      </c>
      <c r="N15" s="30">
        <v>11668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254196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408996</v>
      </c>
      <c r="I16" s="29">
        <v>30192</v>
      </c>
      <c r="J16" s="29">
        <v>0</v>
      </c>
      <c r="K16" s="29">
        <v>0</v>
      </c>
      <c r="L16" s="29">
        <v>0</v>
      </c>
      <c r="M16" s="29">
        <v>0</v>
      </c>
      <c r="N16" s="30">
        <v>29912</v>
      </c>
      <c r="O16" s="31" t="s">
        <v>41</v>
      </c>
      <c r="P16" s="32">
        <v>0</v>
      </c>
      <c r="Q16" s="32">
        <v>5</v>
      </c>
      <c r="R16" s="32">
        <v>28</v>
      </c>
      <c r="S16" s="32">
        <v>9</v>
      </c>
      <c r="T16" s="32">
        <v>1</v>
      </c>
      <c r="U16" s="32">
        <v>1</v>
      </c>
      <c r="V16" s="32">
        <v>0</v>
      </c>
      <c r="W16" s="32">
        <v>0</v>
      </c>
      <c r="X16" s="33">
        <f t="shared" si="0"/>
        <v>44</v>
      </c>
      <c r="Y16" s="34">
        <f t="shared" si="1"/>
        <v>469100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152727</v>
      </c>
      <c r="H17" s="29">
        <v>0</v>
      </c>
      <c r="I17" s="29">
        <v>30000</v>
      </c>
      <c r="J17" s="29">
        <v>29680</v>
      </c>
      <c r="K17" s="29">
        <v>0</v>
      </c>
      <c r="L17" s="29">
        <v>0</v>
      </c>
      <c r="M17" s="29">
        <v>0</v>
      </c>
      <c r="N17" s="30">
        <v>9201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221608</v>
      </c>
    </row>
    <row r="18" spans="1:25" x14ac:dyDescent="0.3">
      <c r="A18" s="25" t="s">
        <v>57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55700</v>
      </c>
      <c r="J18" s="29">
        <v>64445</v>
      </c>
      <c r="K18" s="29">
        <v>0</v>
      </c>
      <c r="L18" s="29">
        <v>0</v>
      </c>
      <c r="M18" s="29">
        <v>0</v>
      </c>
      <c r="N18" s="30">
        <v>6705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126850</v>
      </c>
    </row>
    <row r="19" spans="1:25" x14ac:dyDescent="0.3">
      <c r="A19" s="25" t="s">
        <v>57</v>
      </c>
      <c r="B19" s="25" t="s">
        <v>60</v>
      </c>
      <c r="C19" s="26" t="s">
        <v>61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59846</v>
      </c>
      <c r="J19" s="29">
        <v>63668</v>
      </c>
      <c r="K19" s="29">
        <v>0</v>
      </c>
      <c r="L19" s="29">
        <v>0</v>
      </c>
      <c r="M19" s="29">
        <v>0</v>
      </c>
      <c r="N19" s="30">
        <v>6687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130201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70007</v>
      </c>
      <c r="H20" s="29">
        <v>0</v>
      </c>
      <c r="I20" s="29">
        <v>18579</v>
      </c>
      <c r="J20" s="29">
        <v>33010</v>
      </c>
      <c r="K20" s="29">
        <v>0</v>
      </c>
      <c r="L20" s="29">
        <v>0</v>
      </c>
      <c r="M20" s="29">
        <v>0</v>
      </c>
      <c r="N20" s="30">
        <v>8700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130296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127152</v>
      </c>
      <c r="I21" s="29">
        <v>49400</v>
      </c>
      <c r="J21" s="29">
        <v>0</v>
      </c>
      <c r="K21" s="29">
        <v>0</v>
      </c>
      <c r="L21" s="29">
        <v>0</v>
      </c>
      <c r="M21" s="29">
        <v>0</v>
      </c>
      <c r="N21" s="30">
        <v>4713</v>
      </c>
      <c r="O21" s="31" t="s">
        <v>41</v>
      </c>
      <c r="P21" s="32">
        <v>0</v>
      </c>
      <c r="Q21" s="32">
        <v>0</v>
      </c>
      <c r="R21" s="32">
        <v>6</v>
      </c>
      <c r="S21" s="32">
        <v>4</v>
      </c>
      <c r="T21" s="32">
        <v>2</v>
      </c>
      <c r="U21" s="32">
        <v>0</v>
      </c>
      <c r="V21" s="32">
        <v>0</v>
      </c>
      <c r="W21" s="32">
        <v>0</v>
      </c>
      <c r="X21" s="33">
        <f t="shared" si="0"/>
        <v>12</v>
      </c>
      <c r="Y21" s="34">
        <f t="shared" si="1"/>
        <v>181265</v>
      </c>
    </row>
    <row r="22" spans="1:25" x14ac:dyDescent="0.3">
      <c r="A22" s="25" t="s">
        <v>66</v>
      </c>
      <c r="B22" s="25" t="s">
        <v>67</v>
      </c>
      <c r="C22" s="26" t="s">
        <v>68</v>
      </c>
      <c r="D22" s="26">
        <v>2025</v>
      </c>
      <c r="E22" s="26" t="s">
        <v>69</v>
      </c>
      <c r="F22" s="27" t="s">
        <v>40</v>
      </c>
      <c r="G22" s="28">
        <v>20016</v>
      </c>
      <c r="H22" s="29">
        <v>34380</v>
      </c>
      <c r="I22" s="29">
        <v>105980</v>
      </c>
      <c r="J22" s="29">
        <v>61885</v>
      </c>
      <c r="K22" s="29">
        <v>0</v>
      </c>
      <c r="L22" s="29">
        <v>0</v>
      </c>
      <c r="M22" s="29">
        <v>0</v>
      </c>
      <c r="N22" s="30">
        <v>2619</v>
      </c>
      <c r="O22" s="31" t="s">
        <v>70</v>
      </c>
      <c r="P22" s="32">
        <v>0</v>
      </c>
      <c r="Q22" s="32">
        <v>0</v>
      </c>
      <c r="R22" s="32">
        <v>0</v>
      </c>
      <c r="S22" s="32">
        <v>3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3</v>
      </c>
      <c r="Y22" s="34">
        <f t="shared" si="1"/>
        <v>224880</v>
      </c>
    </row>
    <row r="23" spans="1:25" x14ac:dyDescent="0.3">
      <c r="A23" s="25" t="s">
        <v>44</v>
      </c>
      <c r="B23" s="25" t="s">
        <v>71</v>
      </c>
      <c r="C23" s="26" t="s">
        <v>72</v>
      </c>
      <c r="D23" s="26">
        <v>2025</v>
      </c>
      <c r="E23" s="26" t="s">
        <v>73</v>
      </c>
      <c r="F23" s="27" t="s">
        <v>40</v>
      </c>
      <c r="G23" s="28">
        <v>0</v>
      </c>
      <c r="H23" s="29">
        <v>0</v>
      </c>
      <c r="I23" s="29">
        <v>219619</v>
      </c>
      <c r="J23" s="29">
        <v>0</v>
      </c>
      <c r="K23" s="29">
        <v>5000</v>
      </c>
      <c r="L23" s="29">
        <v>0</v>
      </c>
      <c r="M23" s="29">
        <v>0</v>
      </c>
      <c r="N23" s="30">
        <v>22137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246756</v>
      </c>
    </row>
    <row r="24" spans="1:25" x14ac:dyDescent="0.3">
      <c r="A24" s="25" t="s">
        <v>74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21528</v>
      </c>
      <c r="I24" s="29">
        <v>24908</v>
      </c>
      <c r="J24" s="29">
        <v>0</v>
      </c>
      <c r="K24" s="29">
        <v>0</v>
      </c>
      <c r="L24" s="29">
        <v>0</v>
      </c>
      <c r="M24" s="29">
        <v>0</v>
      </c>
      <c r="N24" s="30">
        <v>4240</v>
      </c>
      <c r="O24" s="31" t="s">
        <v>70</v>
      </c>
      <c r="P24" s="32">
        <v>0</v>
      </c>
      <c r="Q24" s="32">
        <v>0</v>
      </c>
      <c r="R24" s="32">
        <v>2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2</v>
      </c>
      <c r="Y24" s="34">
        <f t="shared" si="1"/>
        <v>50676</v>
      </c>
    </row>
    <row r="25" spans="1:25" x14ac:dyDescent="0.3">
      <c r="A25" s="25" t="s">
        <v>77</v>
      </c>
      <c r="B25" s="25" t="s">
        <v>78</v>
      </c>
      <c r="C25" s="26" t="s">
        <v>79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127512</v>
      </c>
      <c r="I25" s="29">
        <v>63881</v>
      </c>
      <c r="J25" s="29">
        <v>0</v>
      </c>
      <c r="K25" s="29">
        <v>0</v>
      </c>
      <c r="L25" s="29">
        <v>0</v>
      </c>
      <c r="M25" s="29">
        <v>0</v>
      </c>
      <c r="N25" s="30">
        <v>1500</v>
      </c>
      <c r="O25" s="31" t="s">
        <v>70</v>
      </c>
      <c r="P25" s="32">
        <v>0</v>
      </c>
      <c r="Q25" s="32">
        <v>0</v>
      </c>
      <c r="R25" s="32">
        <v>14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14</v>
      </c>
      <c r="Y25" s="34">
        <f t="shared" si="1"/>
        <v>192893</v>
      </c>
    </row>
    <row r="26" spans="1:25" x14ac:dyDescent="0.3">
      <c r="A26" s="25" t="s">
        <v>74</v>
      </c>
      <c r="B26" s="25" t="s">
        <v>80</v>
      </c>
      <c r="C26" s="26" t="s">
        <v>81</v>
      </c>
      <c r="D26" s="26">
        <v>2025</v>
      </c>
      <c r="E26" s="26" t="s">
        <v>69</v>
      </c>
      <c r="F26" s="27" t="s">
        <v>40</v>
      </c>
      <c r="G26" s="28">
        <v>0</v>
      </c>
      <c r="H26" s="29">
        <v>129096</v>
      </c>
      <c r="I26" s="29">
        <v>118331</v>
      </c>
      <c r="J26" s="29">
        <v>6000</v>
      </c>
      <c r="K26" s="29">
        <v>0</v>
      </c>
      <c r="L26" s="29">
        <v>0</v>
      </c>
      <c r="M26" s="29">
        <v>0</v>
      </c>
      <c r="N26" s="30">
        <v>23694</v>
      </c>
      <c r="O26" s="31" t="s">
        <v>70</v>
      </c>
      <c r="P26" s="32">
        <v>0</v>
      </c>
      <c r="Q26" s="32">
        <v>0</v>
      </c>
      <c r="R26" s="32">
        <v>4</v>
      </c>
      <c r="S26" s="32">
        <v>4</v>
      </c>
      <c r="T26" s="32">
        <v>2</v>
      </c>
      <c r="U26" s="32">
        <v>0</v>
      </c>
      <c r="V26" s="32">
        <v>0</v>
      </c>
      <c r="W26" s="32">
        <v>0</v>
      </c>
      <c r="X26" s="33">
        <f t="shared" si="0"/>
        <v>10</v>
      </c>
      <c r="Y26" s="34">
        <f t="shared" si="1"/>
        <v>277121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602F76DE-8623-41B3-ABAE-4A0EE30DBE44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2800D117-4970-4324-AC3A-0B7FA3CEEB87}">
      <formula1>"DV, YHDP"</formula1>
    </dataValidation>
    <dataValidation type="list" allowBlank="1" showInputMessage="1" showErrorMessage="1" sqref="O11:O36" xr:uid="{AB23A4DF-04E0-490B-A6B5-67C27EDCE107}">
      <formula1>"FMR, Actual Rent"</formula1>
    </dataValidation>
    <dataValidation type="list" allowBlank="1" showInputMessage="1" showErrorMessage="1" sqref="E11:E36" xr:uid="{A4297836-9F5E-43CB-B6EA-6EE87ED2A950}">
      <formula1>"PH, TH, Joint TH &amp; PH-RRH, HMIS, SSO, TRA, PRA, SRA, S+C/SRO"</formula1>
    </dataValidation>
    <dataValidation allowBlank="1" showErrorMessage="1" sqref="A10:Y10" xr:uid="{F846D553-BFCA-423A-B0DB-CE52B728AA0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2024-06-13T15:57:30Z</dcterms:created>
  <dcterms:modified xsi:type="dcterms:W3CDTF">2024-06-13T20:01:39Z</dcterms:modified>
</cp:coreProperties>
</file>