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6C194926-9377-4C88-B82F-D4380DCE3830}" xr6:coauthVersionLast="47" xr6:coauthVersionMax="47" xr10:uidLastSave="{00000000-0000-0000-0000-000000000000}"/>
  <bookViews>
    <workbookView xWindow="2688" yWindow="2688" windowWidth="23220" windowHeight="12720" xr2:uid="{95445C51-684C-4634-A88D-6552BF24430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3" i="1" l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B6" i="1" s="1"/>
  <c r="C6" i="1" s="1"/>
  <c r="X36" i="1"/>
  <c r="Y35" i="1"/>
  <c r="X35" i="1"/>
  <c r="Y34" i="1"/>
  <c r="X34" i="1"/>
  <c r="Y33" i="1"/>
  <c r="X33" i="1"/>
  <c r="Y32" i="1"/>
  <c r="X32" i="1"/>
  <c r="Y31" i="1"/>
  <c r="B5" i="1" s="1"/>
  <c r="C5" i="1" s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B7" i="1" s="1"/>
  <c r="X12" i="1"/>
  <c r="Y11" i="1"/>
  <c r="X11" i="1"/>
</calcChain>
</file>

<file path=xl/sharedStrings.xml><?xml version="1.0" encoding="utf-8"?>
<sst xmlns="http://schemas.openxmlformats.org/spreadsheetml/2006/main" count="236" uniqueCount="130">
  <si>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</si>
  <si>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</si>
  <si>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</si>
  <si>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</si>
  <si>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</si>
  <si>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</si>
  <si>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</si>
  <si>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</si>
  <si>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</si>
  <si>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</si>
  <si>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</si>
  <si>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</si>
  <si>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</si>
  <si>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</si>
  <si>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</si>
  <si>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</si>
  <si>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</si>
  <si>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</si>
  <si>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</si>
  <si>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</si>
  <si>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</si>
  <si>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</si>
  <si>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</si>
  <si>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</si>
  <si>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</si>
  <si>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</si>
  <si>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</si>
  <si>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</si>
  <si>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</si>
  <si>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</si>
  <si>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</si>
  <si>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</si>
  <si>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</si>
  <si>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</si>
  <si>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</si>
  <si>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NY-508</t>
  </si>
  <si>
    <t>Cazenovia Recovery Systems, Inc.</t>
  </si>
  <si>
    <t>FY 2023 CH</t>
  </si>
  <si>
    <t>NY0114L2C082312</t>
  </si>
  <si>
    <t>PH</t>
  </si>
  <si>
    <t/>
  </si>
  <si>
    <t>Buffalo</t>
  </si>
  <si>
    <t>Buffalo, Niagara Falls/Erie, Niagara, Orleans, Genesee, Wyoming Counties CoC</t>
  </si>
  <si>
    <t>Homeless Alliance of Western New York, Inc.</t>
  </si>
  <si>
    <t>Erie County Department of Mental Health</t>
  </si>
  <si>
    <t>ECDMH Shelter Plus Care VI</t>
  </si>
  <si>
    <t>NY0123L2C082316</t>
  </si>
  <si>
    <t>FMR</t>
  </si>
  <si>
    <t>ECDMH Continuum of Care II</t>
  </si>
  <si>
    <t>NY0127L2C082314</t>
  </si>
  <si>
    <t>FY 2023 Shelter plus Care</t>
  </si>
  <si>
    <t>NY0190L2C082316</t>
  </si>
  <si>
    <t>Polish Community Center of Buffalo</t>
  </si>
  <si>
    <t>HF Renewal Project Application FY2024</t>
  </si>
  <si>
    <t>NY0665L2C082311</t>
  </si>
  <si>
    <t>NY508 HMIS</t>
  </si>
  <si>
    <t>NY0700L2C082314</t>
  </si>
  <si>
    <t>HG Renewal Project Application FY2024</t>
  </si>
  <si>
    <t>NY0837L2C082308</t>
  </si>
  <si>
    <t>Spectrum Human Services</t>
  </si>
  <si>
    <t>Spectrum Chronic Homeless</t>
  </si>
  <si>
    <t>NY0923L2C082310</t>
  </si>
  <si>
    <t>Hispanos Unidos de Buffalo, Inc.</t>
  </si>
  <si>
    <t>HUB RRH1</t>
  </si>
  <si>
    <t>NY0967L2C082309</t>
  </si>
  <si>
    <t>Renewal Project Application FY2023 Matt Urban Rapid Re-Housing</t>
  </si>
  <si>
    <t>NY0968L2C082309</t>
  </si>
  <si>
    <t>Actual Rent</t>
  </si>
  <si>
    <t>ECDMH Chronic Homeless I</t>
  </si>
  <si>
    <t>NY0969L2C082309</t>
  </si>
  <si>
    <t>Community Missions of Niagara Frontier, Inc.</t>
  </si>
  <si>
    <t>Community Missions COC RRH</t>
  </si>
  <si>
    <t>NY1012L2C082308</t>
  </si>
  <si>
    <t>Restoration Society, Inc.</t>
  </si>
  <si>
    <t>RSI Rapid Rehousing for Singles</t>
  </si>
  <si>
    <t>NY1036L2C082308</t>
  </si>
  <si>
    <t>ECDMH Continuum of Care III</t>
  </si>
  <si>
    <t>NY1080L2C082307</t>
  </si>
  <si>
    <t>RSI Coordinated Entry</t>
  </si>
  <si>
    <t>NY1081L2C082307</t>
  </si>
  <si>
    <t>SSO</t>
  </si>
  <si>
    <t>EHS, Inc.</t>
  </si>
  <si>
    <t>EHS_HousingFirst_PSH</t>
  </si>
  <si>
    <t>NY1082L2C082307</t>
  </si>
  <si>
    <t>Gerard Place Housing Development Fund Company, Inc.</t>
  </si>
  <si>
    <t>Gerard Place PSH for Families</t>
  </si>
  <si>
    <t>NY1083L2C082307</t>
  </si>
  <si>
    <t>Western New York Independent Living, Inc.</t>
  </si>
  <si>
    <t>ILGR Rapid Rehousing</t>
  </si>
  <si>
    <t>NY1084L2C082307</t>
  </si>
  <si>
    <t>BestSelf Behavioral Health</t>
  </si>
  <si>
    <t>BestSelf Harambee House FY 2023</t>
  </si>
  <si>
    <t>NY1201L2C082305</t>
  </si>
  <si>
    <t>Compass House</t>
  </si>
  <si>
    <t>COC Renewal Project 2023</t>
  </si>
  <si>
    <t>NY1202L2C082305</t>
  </si>
  <si>
    <t>Joint TH &amp; PH-RRH</t>
  </si>
  <si>
    <t>Child &amp; Family Services of Erie County</t>
  </si>
  <si>
    <t>CFS TH-RRH DV Bonus Renewal FY 2023</t>
  </si>
  <si>
    <t>NY1256D2C082304</t>
  </si>
  <si>
    <t>DV</t>
  </si>
  <si>
    <t>HUB RRH II</t>
  </si>
  <si>
    <t>NY1295L2C082304</t>
  </si>
  <si>
    <t>BestSelf Family Engagement Team</t>
  </si>
  <si>
    <t>NY1348Y2C082302</t>
  </si>
  <si>
    <t>YHDP</t>
  </si>
  <si>
    <t>Spectrum Dedicated Plus</t>
  </si>
  <si>
    <t>NY1350L2C082302</t>
  </si>
  <si>
    <t>CMI TH-RRH For Youth</t>
  </si>
  <si>
    <t>NY1351Y2C082302</t>
  </si>
  <si>
    <t>YHDP Renewal Application 2023</t>
  </si>
  <si>
    <t>NY1353Y2C082302</t>
  </si>
  <si>
    <t>BestSelf Overnight Drop-In for TAY</t>
  </si>
  <si>
    <t>NY1354Y2C082302</t>
  </si>
  <si>
    <t>Heart, Love &amp; Soul, Inc.</t>
  </si>
  <si>
    <t>FY23 Heart Love &amp; Soul Niagara County Coordinated Entry</t>
  </si>
  <si>
    <t>NY1355L2C082302</t>
  </si>
  <si>
    <t>Jericho Road Ministries, Inc.</t>
  </si>
  <si>
    <t>NY1431L2C082301</t>
  </si>
  <si>
    <t>The Salvation Army, a New York Corporation</t>
  </si>
  <si>
    <t>The Salvation Army Rapid Rehousing Program (NY1432L2C082200)</t>
  </si>
  <si>
    <t>NY1432L2C082301</t>
  </si>
  <si>
    <t>CFS DV Bonus Domestic Violence Coordinated Entry FY 2023</t>
  </si>
  <si>
    <t>NY1499D2C082300</t>
  </si>
  <si>
    <t>Pinnacle Community Services, Inc</t>
  </si>
  <si>
    <t>Pinnacle Community Services; (SSO-YHDP) 3D</t>
  </si>
  <si>
    <t>NY1500Y2C082300</t>
  </si>
  <si>
    <t>Hispanos Unidos de Buffalo</t>
  </si>
  <si>
    <t>HUB DV Bonus</t>
  </si>
  <si>
    <t>NY1349D2C082201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</si>
</sst>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E657-90E7-4C1F-AACE-364E4ECAF411}">
  <sheetPr codeName="Sheet107">
    <pageSetUpPr fitToPage="1"/>
  </sheetPr>
  <dimension ref="A1:Y5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874790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1874081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18535666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272302</v>
      </c>
      <c r="H11" s="29">
        <v>217920</v>
      </c>
      <c r="I11" s="29">
        <v>444964</v>
      </c>
      <c r="J11" s="29">
        <v>46439</v>
      </c>
      <c r="K11" s="29">
        <v>0</v>
      </c>
      <c r="L11" s="29">
        <v>0</v>
      </c>
      <c r="M11" s="29">
        <v>0</v>
      </c>
      <c r="N11" s="28">
        <v>71533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53" si="0">SUM(P11:W11)</f>
        <v>0</v>
      </c>
      <c r="Y11" s="33">
        <f t="shared" ref="Y11:Y53" si="1">SUM(G11:N11)</f>
        <v>1053158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435840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19152</v>
      </c>
      <c r="O12" s="30" t="s">
        <v>47</v>
      </c>
      <c r="P12" s="31">
        <v>0</v>
      </c>
      <c r="Q12" s="31">
        <v>0</v>
      </c>
      <c r="R12" s="31">
        <v>40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40</v>
      </c>
      <c r="Y12" s="33">
        <f t="shared" si="1"/>
        <v>454992</v>
      </c>
    </row>
    <row r="13" spans="1:25" x14ac:dyDescent="0.3">
      <c r="A13" s="25" t="s">
        <v>44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4576944</v>
      </c>
      <c r="I13" s="29">
        <v>705506</v>
      </c>
      <c r="J13" s="29">
        <v>0</v>
      </c>
      <c r="K13" s="29">
        <v>0</v>
      </c>
      <c r="L13" s="29">
        <v>0</v>
      </c>
      <c r="M13" s="29">
        <v>0</v>
      </c>
      <c r="N13" s="28">
        <v>148641</v>
      </c>
      <c r="O13" s="30" t="s">
        <v>47</v>
      </c>
      <c r="P13" s="31">
        <v>0</v>
      </c>
      <c r="Q13" s="31">
        <v>177</v>
      </c>
      <c r="R13" s="31">
        <v>233</v>
      </c>
      <c r="S13" s="31">
        <v>15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425</v>
      </c>
      <c r="Y13" s="33">
        <f t="shared" si="1"/>
        <v>5431091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148104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6784</v>
      </c>
      <c r="O14" s="30" t="s">
        <v>47</v>
      </c>
      <c r="P14" s="31">
        <v>0</v>
      </c>
      <c r="Q14" s="31">
        <v>0</v>
      </c>
      <c r="R14" s="31">
        <v>6</v>
      </c>
      <c r="S14" s="31">
        <v>4</v>
      </c>
      <c r="T14" s="31">
        <v>2</v>
      </c>
      <c r="U14" s="31">
        <v>0</v>
      </c>
      <c r="V14" s="31">
        <v>0</v>
      </c>
      <c r="W14" s="31">
        <v>0</v>
      </c>
      <c r="X14" s="32">
        <f t="shared" si="0"/>
        <v>12</v>
      </c>
      <c r="Y14" s="33">
        <f t="shared" si="1"/>
        <v>154888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676616</v>
      </c>
      <c r="H15" s="29">
        <v>0</v>
      </c>
      <c r="I15" s="29">
        <v>112234</v>
      </c>
      <c r="J15" s="29">
        <v>95855</v>
      </c>
      <c r="K15" s="29">
        <v>0</v>
      </c>
      <c r="L15" s="29">
        <v>0</v>
      </c>
      <c r="M15" s="29">
        <v>0</v>
      </c>
      <c r="N15" s="28">
        <v>47305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932010</v>
      </c>
    </row>
    <row r="16" spans="1:25" x14ac:dyDescent="0.3">
      <c r="A16" s="25" t="s">
        <v>43</v>
      </c>
      <c r="B16" s="25" t="s">
        <v>55</v>
      </c>
      <c r="C16" s="26" t="s">
        <v>56</v>
      </c>
      <c r="D16" s="26">
        <v>2025</v>
      </c>
      <c r="E16" s="26" t="s">
        <v>20</v>
      </c>
      <c r="F16" s="27" t="s">
        <v>40</v>
      </c>
      <c r="G16" s="28">
        <v>0</v>
      </c>
      <c r="H16" s="29">
        <v>0</v>
      </c>
      <c r="I16" s="29">
        <v>0</v>
      </c>
      <c r="J16" s="29">
        <v>0</v>
      </c>
      <c r="K16" s="29">
        <v>191141</v>
      </c>
      <c r="L16" s="29">
        <v>0</v>
      </c>
      <c r="M16" s="29">
        <v>0</v>
      </c>
      <c r="N16" s="28">
        <v>19114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210255</v>
      </c>
    </row>
    <row r="17" spans="1:25" x14ac:dyDescent="0.3">
      <c r="A17" s="25" t="s">
        <v>52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0</v>
      </c>
      <c r="I17" s="29">
        <v>104710</v>
      </c>
      <c r="J17" s="29">
        <v>412826</v>
      </c>
      <c r="K17" s="29">
        <v>0</v>
      </c>
      <c r="L17" s="29">
        <v>0</v>
      </c>
      <c r="M17" s="29">
        <v>0</v>
      </c>
      <c r="N17" s="28">
        <v>27952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545488</v>
      </c>
    </row>
    <row r="18" spans="1:25" x14ac:dyDescent="0.3">
      <c r="A18" s="25" t="s">
        <v>59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435840</v>
      </c>
      <c r="I18" s="29">
        <v>198941</v>
      </c>
      <c r="J18" s="29">
        <v>0</v>
      </c>
      <c r="K18" s="29">
        <v>0</v>
      </c>
      <c r="L18" s="29">
        <v>0</v>
      </c>
      <c r="M18" s="29">
        <v>0</v>
      </c>
      <c r="N18" s="28">
        <v>34395</v>
      </c>
      <c r="O18" s="30" t="s">
        <v>47</v>
      </c>
      <c r="P18" s="31">
        <v>0</v>
      </c>
      <c r="Q18" s="31">
        <v>0</v>
      </c>
      <c r="R18" s="31">
        <v>40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40</v>
      </c>
      <c r="Y18" s="33">
        <f t="shared" si="1"/>
        <v>669176</v>
      </c>
    </row>
    <row r="19" spans="1:25" x14ac:dyDescent="0.3">
      <c r="A19" s="25" t="s">
        <v>62</v>
      </c>
      <c r="B19" s="25" t="s">
        <v>63</v>
      </c>
      <c r="C19" s="26" t="s">
        <v>64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151320</v>
      </c>
      <c r="I19" s="29">
        <v>72601</v>
      </c>
      <c r="J19" s="29">
        <v>0</v>
      </c>
      <c r="K19" s="29">
        <v>0</v>
      </c>
      <c r="L19" s="29">
        <v>0</v>
      </c>
      <c r="M19" s="29">
        <v>0</v>
      </c>
      <c r="N19" s="28">
        <v>12377</v>
      </c>
      <c r="O19" s="30" t="s">
        <v>47</v>
      </c>
      <c r="P19" s="31">
        <v>0</v>
      </c>
      <c r="Q19" s="31">
        <v>0</v>
      </c>
      <c r="R19" s="31">
        <v>0</v>
      </c>
      <c r="S19" s="31">
        <v>2</v>
      </c>
      <c r="T19" s="31">
        <v>8</v>
      </c>
      <c r="U19" s="31">
        <v>0</v>
      </c>
      <c r="V19" s="31">
        <v>0</v>
      </c>
      <c r="W19" s="31">
        <v>0</v>
      </c>
      <c r="X19" s="32">
        <f t="shared" si="0"/>
        <v>10</v>
      </c>
      <c r="Y19" s="33">
        <f t="shared" si="1"/>
        <v>236298</v>
      </c>
    </row>
    <row r="20" spans="1:25" x14ac:dyDescent="0.3">
      <c r="A20" s="25" t="s">
        <v>52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199740</v>
      </c>
      <c r="I20" s="29">
        <v>80438</v>
      </c>
      <c r="J20" s="29">
        <v>0</v>
      </c>
      <c r="K20" s="29">
        <v>0</v>
      </c>
      <c r="L20" s="29">
        <v>2500</v>
      </c>
      <c r="M20" s="29">
        <v>0</v>
      </c>
      <c r="N20" s="28">
        <v>17727</v>
      </c>
      <c r="O20" s="30" t="s">
        <v>67</v>
      </c>
      <c r="P20" s="31">
        <v>0</v>
      </c>
      <c r="Q20" s="31">
        <v>0</v>
      </c>
      <c r="R20" s="31">
        <v>1</v>
      </c>
      <c r="S20" s="31">
        <v>23</v>
      </c>
      <c r="T20" s="31">
        <v>3</v>
      </c>
      <c r="U20" s="31">
        <v>0</v>
      </c>
      <c r="V20" s="31">
        <v>0</v>
      </c>
      <c r="W20" s="31">
        <v>0</v>
      </c>
      <c r="X20" s="32">
        <f t="shared" si="0"/>
        <v>27</v>
      </c>
      <c r="Y20" s="33">
        <f t="shared" si="1"/>
        <v>300405</v>
      </c>
    </row>
    <row r="21" spans="1:25" x14ac:dyDescent="0.3">
      <c r="A21" s="25" t="s">
        <v>44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348672</v>
      </c>
      <c r="I21" s="29">
        <v>161837</v>
      </c>
      <c r="J21" s="29">
        <v>0</v>
      </c>
      <c r="K21" s="29">
        <v>0</v>
      </c>
      <c r="L21" s="29">
        <v>0</v>
      </c>
      <c r="M21" s="29">
        <v>0</v>
      </c>
      <c r="N21" s="28">
        <v>26305</v>
      </c>
      <c r="O21" s="30" t="s">
        <v>47</v>
      </c>
      <c r="P21" s="31">
        <v>0</v>
      </c>
      <c r="Q21" s="31">
        <v>0</v>
      </c>
      <c r="R21" s="31">
        <v>32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32</v>
      </c>
      <c r="Y21" s="33">
        <f t="shared" si="1"/>
        <v>536814</v>
      </c>
    </row>
    <row r="22" spans="1:25" x14ac:dyDescent="0.3">
      <c r="A22" s="25" t="s">
        <v>70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276348</v>
      </c>
      <c r="I22" s="29">
        <v>71393</v>
      </c>
      <c r="J22" s="29">
        <v>0</v>
      </c>
      <c r="K22" s="29">
        <v>0</v>
      </c>
      <c r="L22" s="29">
        <v>0</v>
      </c>
      <c r="M22" s="29">
        <v>0</v>
      </c>
      <c r="N22" s="28">
        <v>20180</v>
      </c>
      <c r="O22" s="30" t="s">
        <v>47</v>
      </c>
      <c r="P22" s="31">
        <v>0</v>
      </c>
      <c r="Q22" s="31">
        <v>0</v>
      </c>
      <c r="R22" s="31">
        <v>9</v>
      </c>
      <c r="S22" s="31">
        <v>9</v>
      </c>
      <c r="T22" s="31">
        <v>4</v>
      </c>
      <c r="U22" s="31">
        <v>0</v>
      </c>
      <c r="V22" s="31">
        <v>0</v>
      </c>
      <c r="W22" s="31">
        <v>0</v>
      </c>
      <c r="X22" s="32">
        <f t="shared" si="0"/>
        <v>22</v>
      </c>
      <c r="Y22" s="33">
        <f t="shared" si="1"/>
        <v>367921</v>
      </c>
    </row>
    <row r="23" spans="1:25" x14ac:dyDescent="0.3">
      <c r="A23" s="25" t="s">
        <v>73</v>
      </c>
      <c r="B23" s="25" t="s">
        <v>74</v>
      </c>
      <c r="C23" s="26" t="s">
        <v>75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500568</v>
      </c>
      <c r="I23" s="29">
        <v>149406</v>
      </c>
      <c r="J23" s="29">
        <v>0</v>
      </c>
      <c r="K23" s="29">
        <v>0</v>
      </c>
      <c r="L23" s="29">
        <v>0</v>
      </c>
      <c r="M23" s="29">
        <v>0</v>
      </c>
      <c r="N23" s="28">
        <v>59054</v>
      </c>
      <c r="O23" s="30" t="s">
        <v>47</v>
      </c>
      <c r="P23" s="31">
        <v>8</v>
      </c>
      <c r="Q23" s="31">
        <v>42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50</v>
      </c>
      <c r="Y23" s="33">
        <f t="shared" si="1"/>
        <v>709028</v>
      </c>
    </row>
    <row r="24" spans="1:25" x14ac:dyDescent="0.3">
      <c r="A24" s="25" t="s">
        <v>44</v>
      </c>
      <c r="B24" s="25" t="s">
        <v>76</v>
      </c>
      <c r="C24" s="26" t="s">
        <v>77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326880</v>
      </c>
      <c r="I24" s="29">
        <v>117636</v>
      </c>
      <c r="J24" s="29">
        <v>0</v>
      </c>
      <c r="K24" s="29">
        <v>0</v>
      </c>
      <c r="L24" s="29">
        <v>0</v>
      </c>
      <c r="M24" s="29">
        <v>0</v>
      </c>
      <c r="N24" s="28">
        <v>29964</v>
      </c>
      <c r="O24" s="30" t="s">
        <v>47</v>
      </c>
      <c r="P24" s="31">
        <v>0</v>
      </c>
      <c r="Q24" s="31">
        <v>0</v>
      </c>
      <c r="R24" s="31">
        <v>30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30</v>
      </c>
      <c r="Y24" s="33">
        <f t="shared" si="1"/>
        <v>474480</v>
      </c>
    </row>
    <row r="25" spans="1:25" x14ac:dyDescent="0.3">
      <c r="A25" s="25" t="s">
        <v>73</v>
      </c>
      <c r="B25" s="25" t="s">
        <v>78</v>
      </c>
      <c r="C25" s="26" t="s">
        <v>79</v>
      </c>
      <c r="D25" s="26">
        <v>2025</v>
      </c>
      <c r="E25" s="26" t="s">
        <v>80</v>
      </c>
      <c r="F25" s="27" t="s">
        <v>40</v>
      </c>
      <c r="G25" s="28">
        <v>0</v>
      </c>
      <c r="H25" s="29">
        <v>0</v>
      </c>
      <c r="I25" s="29">
        <v>143419</v>
      </c>
      <c r="J25" s="29">
        <v>0</v>
      </c>
      <c r="K25" s="29">
        <v>0</v>
      </c>
      <c r="L25" s="29">
        <v>0</v>
      </c>
      <c r="M25" s="29">
        <v>0</v>
      </c>
      <c r="N25" s="28">
        <v>10039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153458</v>
      </c>
    </row>
    <row r="26" spans="1:25" x14ac:dyDescent="0.3">
      <c r="A26" s="25" t="s">
        <v>81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512172</v>
      </c>
      <c r="I26" s="29">
        <v>200200</v>
      </c>
      <c r="J26" s="29">
        <v>72741</v>
      </c>
      <c r="K26" s="29">
        <v>0</v>
      </c>
      <c r="L26" s="29">
        <v>0</v>
      </c>
      <c r="M26" s="29">
        <v>0</v>
      </c>
      <c r="N26" s="28">
        <v>43163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828276</v>
      </c>
    </row>
    <row r="27" spans="1:25" x14ac:dyDescent="0.3">
      <c r="A27" s="25" t="s">
        <v>84</v>
      </c>
      <c r="B27" s="25" t="s">
        <v>85</v>
      </c>
      <c r="C27" s="26" t="s">
        <v>86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59438</v>
      </c>
      <c r="J27" s="29">
        <v>242147</v>
      </c>
      <c r="K27" s="29">
        <v>0</v>
      </c>
      <c r="L27" s="29">
        <v>0</v>
      </c>
      <c r="M27" s="29">
        <v>0</v>
      </c>
      <c r="N27" s="28">
        <v>14700</v>
      </c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316285</v>
      </c>
    </row>
    <row r="28" spans="1:25" x14ac:dyDescent="0.3">
      <c r="A28" s="25" t="s">
        <v>87</v>
      </c>
      <c r="B28" s="25" t="s">
        <v>88</v>
      </c>
      <c r="C28" s="26" t="s">
        <v>89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183024</v>
      </c>
      <c r="I28" s="29">
        <v>60104</v>
      </c>
      <c r="J28" s="29">
        <v>0</v>
      </c>
      <c r="K28" s="29">
        <v>0</v>
      </c>
      <c r="L28" s="29">
        <v>0</v>
      </c>
      <c r="M28" s="29">
        <v>0</v>
      </c>
      <c r="N28" s="28">
        <v>21473</v>
      </c>
      <c r="O28" s="30" t="s">
        <v>47</v>
      </c>
      <c r="P28" s="31">
        <v>0</v>
      </c>
      <c r="Q28" s="31">
        <v>7</v>
      </c>
      <c r="R28" s="31">
        <v>6</v>
      </c>
      <c r="S28" s="31">
        <v>5</v>
      </c>
      <c r="T28" s="31">
        <v>1</v>
      </c>
      <c r="U28" s="31">
        <v>0</v>
      </c>
      <c r="V28" s="31">
        <v>0</v>
      </c>
      <c r="W28" s="31">
        <v>0</v>
      </c>
      <c r="X28" s="32">
        <f t="shared" si="0"/>
        <v>19</v>
      </c>
      <c r="Y28" s="33">
        <f t="shared" si="1"/>
        <v>264601</v>
      </c>
    </row>
    <row r="29" spans="1:25" x14ac:dyDescent="0.3">
      <c r="A29" s="25" t="s">
        <v>90</v>
      </c>
      <c r="B29" s="25" t="s">
        <v>91</v>
      </c>
      <c r="C29" s="26" t="s">
        <v>92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0</v>
      </c>
      <c r="I29" s="29">
        <v>227680</v>
      </c>
      <c r="J29" s="29">
        <v>235748</v>
      </c>
      <c r="K29" s="29">
        <v>0</v>
      </c>
      <c r="L29" s="29">
        <v>0</v>
      </c>
      <c r="M29" s="29">
        <v>0</v>
      </c>
      <c r="N29" s="28">
        <v>28538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491966</v>
      </c>
    </row>
    <row r="30" spans="1:25" x14ac:dyDescent="0.3">
      <c r="A30" s="25" t="s">
        <v>93</v>
      </c>
      <c r="B30" s="25" t="s">
        <v>94</v>
      </c>
      <c r="C30" s="26" t="s">
        <v>95</v>
      </c>
      <c r="D30" s="26">
        <v>2025</v>
      </c>
      <c r="E30" s="26" t="s">
        <v>96</v>
      </c>
      <c r="F30" s="27" t="s">
        <v>40</v>
      </c>
      <c r="G30" s="28">
        <v>0</v>
      </c>
      <c r="H30" s="29">
        <v>174456</v>
      </c>
      <c r="I30" s="29">
        <v>112748</v>
      </c>
      <c r="J30" s="29">
        <v>0</v>
      </c>
      <c r="K30" s="29">
        <v>0</v>
      </c>
      <c r="L30" s="29">
        <v>0</v>
      </c>
      <c r="M30" s="29">
        <v>0</v>
      </c>
      <c r="N30" s="28">
        <v>26638</v>
      </c>
      <c r="O30" s="30" t="s">
        <v>47</v>
      </c>
      <c r="P30" s="31">
        <v>0</v>
      </c>
      <c r="Q30" s="31">
        <v>8</v>
      </c>
      <c r="R30" s="31">
        <v>6</v>
      </c>
      <c r="S30" s="31">
        <v>2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16</v>
      </c>
      <c r="Y30" s="33">
        <f t="shared" si="1"/>
        <v>313842</v>
      </c>
    </row>
    <row r="31" spans="1:25" x14ac:dyDescent="0.3">
      <c r="A31" s="25" t="s">
        <v>97</v>
      </c>
      <c r="B31" s="25" t="s">
        <v>98</v>
      </c>
      <c r="C31" s="26" t="s">
        <v>99</v>
      </c>
      <c r="D31" s="26">
        <v>2025</v>
      </c>
      <c r="E31" s="26" t="s">
        <v>96</v>
      </c>
      <c r="F31" s="27" t="s">
        <v>100</v>
      </c>
      <c r="G31" s="28">
        <v>0</v>
      </c>
      <c r="H31" s="29">
        <v>356256</v>
      </c>
      <c r="I31" s="29">
        <v>44000</v>
      </c>
      <c r="J31" s="29">
        <v>32947</v>
      </c>
      <c r="K31" s="29">
        <v>0</v>
      </c>
      <c r="L31" s="29">
        <v>0</v>
      </c>
      <c r="M31" s="29">
        <v>0</v>
      </c>
      <c r="N31" s="28">
        <v>34841</v>
      </c>
      <c r="O31" s="30" t="s">
        <v>47</v>
      </c>
      <c r="P31" s="31">
        <v>0</v>
      </c>
      <c r="Q31" s="31">
        <v>2</v>
      </c>
      <c r="R31" s="31">
        <v>2</v>
      </c>
      <c r="S31" s="31">
        <v>9</v>
      </c>
      <c r="T31" s="31">
        <v>7</v>
      </c>
      <c r="U31" s="31">
        <v>5</v>
      </c>
      <c r="V31" s="31">
        <v>0</v>
      </c>
      <c r="W31" s="31">
        <v>0</v>
      </c>
      <c r="X31" s="32">
        <f t="shared" si="0"/>
        <v>25</v>
      </c>
      <c r="Y31" s="33">
        <f t="shared" si="1"/>
        <v>468044</v>
      </c>
    </row>
    <row r="32" spans="1:25" x14ac:dyDescent="0.3">
      <c r="A32" s="25" t="s">
        <v>62</v>
      </c>
      <c r="B32" s="25" t="s">
        <v>101</v>
      </c>
      <c r="C32" s="26" t="s">
        <v>102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219972</v>
      </c>
      <c r="I32" s="29">
        <v>92200</v>
      </c>
      <c r="J32" s="29">
        <v>0</v>
      </c>
      <c r="K32" s="29">
        <v>0</v>
      </c>
      <c r="L32" s="29">
        <v>0</v>
      </c>
      <c r="M32" s="29">
        <v>0</v>
      </c>
      <c r="N32" s="28">
        <v>13268</v>
      </c>
      <c r="O32" s="30" t="s">
        <v>47</v>
      </c>
      <c r="P32" s="31">
        <v>0</v>
      </c>
      <c r="Q32" s="31">
        <v>0</v>
      </c>
      <c r="R32" s="31">
        <v>2</v>
      </c>
      <c r="S32" s="31">
        <v>13</v>
      </c>
      <c r="T32" s="31">
        <v>2</v>
      </c>
      <c r="U32" s="31">
        <v>0</v>
      </c>
      <c r="V32" s="31">
        <v>0</v>
      </c>
      <c r="W32" s="31">
        <v>0</v>
      </c>
      <c r="X32" s="32">
        <f t="shared" si="0"/>
        <v>17</v>
      </c>
      <c r="Y32" s="33">
        <f t="shared" si="1"/>
        <v>325440</v>
      </c>
    </row>
    <row r="33" spans="1:25" x14ac:dyDescent="0.3">
      <c r="A33" s="25" t="s">
        <v>90</v>
      </c>
      <c r="B33" s="25" t="s">
        <v>103</v>
      </c>
      <c r="C33" s="26" t="s">
        <v>104</v>
      </c>
      <c r="D33" s="26">
        <v>2025</v>
      </c>
      <c r="E33" s="26" t="s">
        <v>39</v>
      </c>
      <c r="F33" s="27" t="s">
        <v>105</v>
      </c>
      <c r="G33" s="28">
        <v>0</v>
      </c>
      <c r="H33" s="29">
        <v>12828</v>
      </c>
      <c r="I33" s="29">
        <v>263423</v>
      </c>
      <c r="J33" s="29">
        <v>0</v>
      </c>
      <c r="K33" s="29">
        <v>1500</v>
      </c>
      <c r="L33" s="29">
        <v>0</v>
      </c>
      <c r="M33" s="29">
        <v>0</v>
      </c>
      <c r="N33" s="28">
        <v>27271</v>
      </c>
      <c r="O33" s="30" t="s">
        <v>47</v>
      </c>
      <c r="P33" s="31">
        <v>0</v>
      </c>
      <c r="Q33" s="31">
        <v>0</v>
      </c>
      <c r="R33" s="31">
        <v>0</v>
      </c>
      <c r="S33" s="31">
        <v>1</v>
      </c>
      <c r="T33" s="31">
        <v>0</v>
      </c>
      <c r="U33" s="31">
        <v>0</v>
      </c>
      <c r="V33" s="31">
        <v>0</v>
      </c>
      <c r="W33" s="31">
        <v>0</v>
      </c>
      <c r="X33" s="32">
        <f t="shared" si="0"/>
        <v>1</v>
      </c>
      <c r="Y33" s="33">
        <f t="shared" si="1"/>
        <v>305022</v>
      </c>
    </row>
    <row r="34" spans="1:25" x14ac:dyDescent="0.3">
      <c r="A34" s="25" t="s">
        <v>59</v>
      </c>
      <c r="B34" s="25" t="s">
        <v>106</v>
      </c>
      <c r="C34" s="26" t="s">
        <v>107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59472</v>
      </c>
      <c r="I34" s="29">
        <v>45654</v>
      </c>
      <c r="J34" s="29">
        <v>0</v>
      </c>
      <c r="K34" s="29">
        <v>0</v>
      </c>
      <c r="L34" s="29">
        <v>0</v>
      </c>
      <c r="M34" s="29">
        <v>0</v>
      </c>
      <c r="N34" s="28">
        <v>9803</v>
      </c>
      <c r="O34" s="30" t="s">
        <v>47</v>
      </c>
      <c r="P34" s="31">
        <v>0</v>
      </c>
      <c r="Q34" s="31">
        <v>0</v>
      </c>
      <c r="R34" s="31">
        <v>7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2">
        <f t="shared" si="0"/>
        <v>7</v>
      </c>
      <c r="Y34" s="33">
        <f t="shared" si="1"/>
        <v>114929</v>
      </c>
    </row>
    <row r="35" spans="1:25" x14ac:dyDescent="0.3">
      <c r="A35" s="25" t="s">
        <v>70</v>
      </c>
      <c r="B35" s="25" t="s">
        <v>108</v>
      </c>
      <c r="C35" s="26" t="s">
        <v>109</v>
      </c>
      <c r="D35" s="26">
        <v>2025</v>
      </c>
      <c r="E35" s="26" t="s">
        <v>96</v>
      </c>
      <c r="F35" s="27" t="s">
        <v>105</v>
      </c>
      <c r="G35" s="28">
        <v>0</v>
      </c>
      <c r="H35" s="29">
        <v>177216</v>
      </c>
      <c r="I35" s="29">
        <v>228176</v>
      </c>
      <c r="J35" s="29">
        <v>27376</v>
      </c>
      <c r="K35" s="29">
        <v>2000</v>
      </c>
      <c r="L35" s="29">
        <v>1000</v>
      </c>
      <c r="M35" s="29">
        <v>0</v>
      </c>
      <c r="N35" s="28">
        <v>30662</v>
      </c>
      <c r="O35" s="30" t="s">
        <v>47</v>
      </c>
      <c r="P35" s="31">
        <v>2</v>
      </c>
      <c r="Q35" s="31">
        <v>4</v>
      </c>
      <c r="R35" s="31">
        <v>11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2">
        <f t="shared" si="0"/>
        <v>17</v>
      </c>
      <c r="Y35" s="33">
        <f t="shared" si="1"/>
        <v>466430</v>
      </c>
    </row>
    <row r="36" spans="1:25" x14ac:dyDescent="0.3">
      <c r="A36" s="25" t="s">
        <v>93</v>
      </c>
      <c r="B36" s="25" t="s">
        <v>110</v>
      </c>
      <c r="C36" s="26" t="s">
        <v>111</v>
      </c>
      <c r="D36" s="26">
        <v>2025</v>
      </c>
      <c r="E36" s="26" t="s">
        <v>96</v>
      </c>
      <c r="F36" s="27" t="s">
        <v>105</v>
      </c>
      <c r="G36" s="28">
        <v>54000</v>
      </c>
      <c r="H36" s="29">
        <v>114288</v>
      </c>
      <c r="I36" s="29">
        <v>368252</v>
      </c>
      <c r="J36" s="29">
        <v>47840</v>
      </c>
      <c r="K36" s="29">
        <v>0</v>
      </c>
      <c r="L36" s="29">
        <v>0</v>
      </c>
      <c r="M36" s="29">
        <v>0</v>
      </c>
      <c r="N36" s="28">
        <v>29221</v>
      </c>
      <c r="O36" s="30" t="s">
        <v>47</v>
      </c>
      <c r="P36" s="31">
        <v>0</v>
      </c>
      <c r="Q36" s="31">
        <v>1</v>
      </c>
      <c r="R36" s="31">
        <v>6</v>
      </c>
      <c r="S36" s="31">
        <v>3</v>
      </c>
      <c r="T36" s="31">
        <v>0</v>
      </c>
      <c r="U36" s="31">
        <v>0</v>
      </c>
      <c r="V36" s="31">
        <v>0</v>
      </c>
      <c r="W36" s="31">
        <v>0</v>
      </c>
      <c r="X36" s="32">
        <f t="shared" si="0"/>
        <v>10</v>
      </c>
      <c r="Y36" s="33">
        <f t="shared" si="1"/>
        <v>613601</v>
      </c>
    </row>
    <row r="37" spans="1:25" x14ac:dyDescent="0.3">
      <c r="A37" s="25" t="s">
        <v>90</v>
      </c>
      <c r="B37" s="25" t="s">
        <v>112</v>
      </c>
      <c r="C37" s="26" t="s">
        <v>113</v>
      </c>
      <c r="D37" s="26">
        <v>2025</v>
      </c>
      <c r="E37" s="26" t="s">
        <v>80</v>
      </c>
      <c r="F37" s="27" t="s">
        <v>105</v>
      </c>
      <c r="G37" s="28">
        <v>0</v>
      </c>
      <c r="H37" s="29">
        <v>0</v>
      </c>
      <c r="I37" s="29">
        <v>269350</v>
      </c>
      <c r="J37" s="29">
        <v>0</v>
      </c>
      <c r="K37" s="29">
        <v>500</v>
      </c>
      <c r="L37" s="29">
        <v>0</v>
      </c>
      <c r="M37" s="29">
        <v>0</v>
      </c>
      <c r="N37" s="28">
        <v>26935</v>
      </c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296785</v>
      </c>
    </row>
    <row r="38" spans="1:25" x14ac:dyDescent="0.3">
      <c r="A38" s="25" t="s">
        <v>114</v>
      </c>
      <c r="B38" s="25" t="s">
        <v>115</v>
      </c>
      <c r="C38" s="26" t="s">
        <v>116</v>
      </c>
      <c r="D38" s="26">
        <v>2025</v>
      </c>
      <c r="E38" s="26" t="s">
        <v>80</v>
      </c>
      <c r="F38" s="27" t="s">
        <v>40</v>
      </c>
      <c r="G38" s="28">
        <v>0</v>
      </c>
      <c r="H38" s="29">
        <v>0</v>
      </c>
      <c r="I38" s="29">
        <v>97854</v>
      </c>
      <c r="J38" s="29">
        <v>0</v>
      </c>
      <c r="K38" s="29">
        <v>0</v>
      </c>
      <c r="L38" s="29">
        <v>0</v>
      </c>
      <c r="M38" s="29">
        <v>0</v>
      </c>
      <c r="N38" s="28">
        <v>9785</v>
      </c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107639</v>
      </c>
    </row>
    <row r="39" spans="1:25" x14ac:dyDescent="0.3">
      <c r="A39" s="25" t="s">
        <v>117</v>
      </c>
      <c r="B39" s="25" t="s">
        <v>117</v>
      </c>
      <c r="C39" s="26" t="s">
        <v>118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247524</v>
      </c>
      <c r="I39" s="29">
        <v>229243</v>
      </c>
      <c r="J39" s="29">
        <v>0</v>
      </c>
      <c r="K39" s="29">
        <v>900</v>
      </c>
      <c r="L39" s="29">
        <v>0</v>
      </c>
      <c r="M39" s="29">
        <v>0</v>
      </c>
      <c r="N39" s="28">
        <v>45327</v>
      </c>
      <c r="O39" s="30" t="s">
        <v>47</v>
      </c>
      <c r="P39" s="31">
        <v>0</v>
      </c>
      <c r="Q39" s="31">
        <v>0</v>
      </c>
      <c r="R39" s="31">
        <v>5</v>
      </c>
      <c r="S39" s="31">
        <v>10</v>
      </c>
      <c r="T39" s="31">
        <v>3</v>
      </c>
      <c r="U39" s="31">
        <v>1</v>
      </c>
      <c r="V39" s="31">
        <v>0</v>
      </c>
      <c r="W39" s="31">
        <v>0</v>
      </c>
      <c r="X39" s="32">
        <f t="shared" si="0"/>
        <v>19</v>
      </c>
      <c r="Y39" s="33">
        <f t="shared" si="1"/>
        <v>522994</v>
      </c>
    </row>
    <row r="40" spans="1:25" x14ac:dyDescent="0.3">
      <c r="A40" s="25" t="s">
        <v>119</v>
      </c>
      <c r="B40" s="25" t="s">
        <v>120</v>
      </c>
      <c r="C40" s="26" t="s">
        <v>121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145236</v>
      </c>
      <c r="I40" s="29">
        <v>103481</v>
      </c>
      <c r="J40" s="29">
        <v>0</v>
      </c>
      <c r="K40" s="29">
        <v>600</v>
      </c>
      <c r="L40" s="29">
        <v>0</v>
      </c>
      <c r="M40" s="29">
        <v>0</v>
      </c>
      <c r="N40" s="28">
        <v>22044</v>
      </c>
      <c r="O40" s="30" t="s">
        <v>47</v>
      </c>
      <c r="P40" s="31">
        <v>0</v>
      </c>
      <c r="Q40" s="31">
        <v>2</v>
      </c>
      <c r="R40" s="31">
        <v>5</v>
      </c>
      <c r="S40" s="31">
        <v>3</v>
      </c>
      <c r="T40" s="31">
        <v>2</v>
      </c>
      <c r="U40" s="31">
        <v>0</v>
      </c>
      <c r="V40" s="31">
        <v>0</v>
      </c>
      <c r="W40" s="31">
        <v>0</v>
      </c>
      <c r="X40" s="32">
        <f t="shared" si="0"/>
        <v>12</v>
      </c>
      <c r="Y40" s="33">
        <f t="shared" si="1"/>
        <v>271361</v>
      </c>
    </row>
    <row r="41" spans="1:25" x14ac:dyDescent="0.3">
      <c r="A41" s="25" t="s">
        <v>97</v>
      </c>
      <c r="B41" s="25" t="s">
        <v>122</v>
      </c>
      <c r="C41" s="26" t="s">
        <v>123</v>
      </c>
      <c r="D41" s="26">
        <v>2025</v>
      </c>
      <c r="E41" s="26" t="s">
        <v>80</v>
      </c>
      <c r="F41" s="27" t="s">
        <v>100</v>
      </c>
      <c r="G41" s="28">
        <v>0</v>
      </c>
      <c r="H41" s="29">
        <v>0</v>
      </c>
      <c r="I41" s="29">
        <v>70440</v>
      </c>
      <c r="J41" s="29">
        <v>0</v>
      </c>
      <c r="K41" s="29">
        <v>0</v>
      </c>
      <c r="L41" s="29">
        <v>0</v>
      </c>
      <c r="M41" s="29">
        <v>0</v>
      </c>
      <c r="N41" s="28">
        <v>7044</v>
      </c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77484</v>
      </c>
    </row>
    <row r="42" spans="1:25" x14ac:dyDescent="0.3">
      <c r="A42" s="25" t="s">
        <v>124</v>
      </c>
      <c r="B42" s="25" t="s">
        <v>125</v>
      </c>
      <c r="C42" s="26" t="s">
        <v>126</v>
      </c>
      <c r="D42" s="26">
        <v>2025</v>
      </c>
      <c r="E42" s="26" t="s">
        <v>80</v>
      </c>
      <c r="F42" s="27" t="s">
        <v>105</v>
      </c>
      <c r="G42" s="28">
        <v>0</v>
      </c>
      <c r="H42" s="29">
        <v>31296</v>
      </c>
      <c r="I42" s="29">
        <v>146285</v>
      </c>
      <c r="J42" s="29">
        <v>0</v>
      </c>
      <c r="K42" s="29">
        <v>1500</v>
      </c>
      <c r="L42" s="29">
        <v>0</v>
      </c>
      <c r="M42" s="29">
        <v>0</v>
      </c>
      <c r="N42" s="28">
        <v>13162</v>
      </c>
      <c r="O42" s="30" t="s">
        <v>47</v>
      </c>
      <c r="P42" s="31">
        <v>4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4</v>
      </c>
      <c r="Y42" s="33">
        <f t="shared" si="1"/>
        <v>192243</v>
      </c>
    </row>
    <row r="43" spans="1:25" x14ac:dyDescent="0.3">
      <c r="A43" s="25" t="s">
        <v>127</v>
      </c>
      <c r="B43" s="25" t="s">
        <v>128</v>
      </c>
      <c r="C43" s="26" t="s">
        <v>129</v>
      </c>
      <c r="D43" s="26">
        <v>2025</v>
      </c>
      <c r="E43" s="26" t="s">
        <v>96</v>
      </c>
      <c r="F43" s="27" t="s">
        <v>100</v>
      </c>
      <c r="G43" s="28">
        <v>0</v>
      </c>
      <c r="H43" s="29">
        <v>196212</v>
      </c>
      <c r="I43" s="29">
        <v>105568</v>
      </c>
      <c r="J43" s="29"/>
      <c r="K43" s="29"/>
      <c r="L43" s="29"/>
      <c r="M43" s="29"/>
      <c r="N43" s="28">
        <v>27482</v>
      </c>
      <c r="O43" s="30" t="s">
        <v>47</v>
      </c>
      <c r="P43" s="31"/>
      <c r="Q43" s="31"/>
      <c r="R43" s="31">
        <v>4</v>
      </c>
      <c r="S43" s="31">
        <v>7</v>
      </c>
      <c r="T43" s="31">
        <v>4</v>
      </c>
      <c r="U43" s="31"/>
      <c r="V43" s="31"/>
      <c r="W43" s="31"/>
      <c r="X43" s="32">
        <f t="shared" si="0"/>
        <v>15</v>
      </c>
      <c r="Y43" s="33">
        <f t="shared" si="1"/>
        <v>329262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28"/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28"/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28"/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28"/>
      <c r="O47" s="30"/>
      <c r="P47" s="31"/>
      <c r="Q47" s="31"/>
      <c r="R47" s="31"/>
      <c r="S47" s="31"/>
      <c r="T47" s="31"/>
      <c r="U47" s="31"/>
      <c r="V47" s="31"/>
      <c r="W47" s="31"/>
      <c r="X47" s="32">
        <f t="shared" si="0"/>
        <v>0</v>
      </c>
      <c r="Y47" s="33">
        <f t="shared" si="1"/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28"/>
      <c r="O48" s="30"/>
      <c r="P48" s="31"/>
      <c r="Q48" s="31"/>
      <c r="R48" s="31"/>
      <c r="S48" s="31"/>
      <c r="T48" s="31"/>
      <c r="U48" s="31"/>
      <c r="V48" s="31"/>
      <c r="W48" s="31"/>
      <c r="X48" s="32">
        <f t="shared" si="0"/>
        <v>0</v>
      </c>
      <c r="Y48" s="33">
        <f t="shared" si="1"/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28"/>
      <c r="O49" s="30"/>
      <c r="P49" s="31"/>
      <c r="Q49" s="31"/>
      <c r="R49" s="31"/>
      <c r="S49" s="31"/>
      <c r="T49" s="31"/>
      <c r="U49" s="31"/>
      <c r="V49" s="31"/>
      <c r="W49" s="31"/>
      <c r="X49" s="32">
        <f t="shared" si="0"/>
        <v>0</v>
      </c>
      <c r="Y49" s="33">
        <f t="shared" si="1"/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28"/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28"/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0</v>
      </c>
    </row>
    <row r="52" spans="1:25" x14ac:dyDescent="0.3">
      <c r="A52" s="25"/>
      <c r="B52" s="25"/>
      <c r="C52" s="26"/>
      <c r="D52" s="26"/>
      <c r="E52" s="26"/>
      <c r="F52" s="27" t="s">
        <v>40</v>
      </c>
      <c r="G52" s="28"/>
      <c r="H52" s="29"/>
      <c r="I52" s="29"/>
      <c r="J52" s="29"/>
      <c r="K52" s="29"/>
      <c r="L52" s="29"/>
      <c r="M52" s="29"/>
      <c r="N52" s="28"/>
      <c r="O52" s="30"/>
      <c r="P52" s="31"/>
      <c r="Q52" s="31"/>
      <c r="R52" s="31"/>
      <c r="S52" s="31"/>
      <c r="T52" s="31"/>
      <c r="U52" s="31"/>
      <c r="V52" s="31"/>
      <c r="W52" s="31"/>
      <c r="X52" s="32">
        <f t="shared" si="0"/>
        <v>0</v>
      </c>
      <c r="Y52" s="33">
        <f t="shared" si="1"/>
        <v>0</v>
      </c>
    </row>
    <row r="53" spans="1:25" x14ac:dyDescent="0.3">
      <c r="A53" s="25"/>
      <c r="B53" s="25"/>
      <c r="C53" s="26"/>
      <c r="D53" s="26"/>
      <c r="E53" s="26"/>
      <c r="F53" s="27" t="s">
        <v>40</v>
      </c>
      <c r="G53" s="28"/>
      <c r="H53" s="29"/>
      <c r="I53" s="29"/>
      <c r="J53" s="29"/>
      <c r="K53" s="29"/>
      <c r="L53" s="29"/>
      <c r="M53" s="29"/>
      <c r="N53" s="28"/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0</v>
      </c>
    </row>
  </sheetData>
  <autoFilter ref="A10:Y10" xr:uid="{3867E657-90E7-4C1F-AACE-364E4ECAF411}"/>
  <conditionalFormatting sqref="D11:D53">
    <cfRule type="expression" dxfId="2" priority="1">
      <formula>OR($D11&gt;2025,AND($D11&lt;2025,$D11&lt;&gt;""))</formula>
    </cfRule>
  </conditionalFormatting>
  <conditionalFormatting sqref="Y11:Y5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53" xr:uid="{CFAB1F06-6227-4284-964A-D89A35B0C3DD}">
      <formula1>"FMR, Actual Rent"</formula1>
    </dataValidation>
    <dataValidation type="list" allowBlank="1" showInputMessage="1" showErrorMessage="1" sqref="F11:F53" xr:uid="{D3B865EA-32DB-4EC5-A966-BB47554744AC}">
      <formula1>"DV, YHDP"</formula1>
    </dataValidation>
    <dataValidation type="list" allowBlank="1" showInputMessage="1" showErrorMessage="1" sqref="E11:E53" xr:uid="{E8BE4A03-312F-4570-AC12-666D81BEDFF7}">
      <formula1>"PH, TH, Joint TH &amp; PH-RRH, HMIS, SSO, TRA, PRA, SRA, S+C/SRO"</formula1>
    </dataValidation>
    <dataValidation allowBlank="1" showErrorMessage="1" sqref="A10:Y10" xr:uid="{FCE054D9-EEDC-41D5-861E-CF548B2ACDC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2024-08-01T18:27:21Z</dcterms:created>
  <dcterms:modified xsi:type="dcterms:W3CDTF">2024-08-01T18:54:19Z</dcterms:modified>
</cp:coreProperties>
</file>