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E8702214-C69A-490A-A414-925A5694E5EA}" xr6:coauthVersionLast="47" xr6:coauthVersionMax="47" xr10:uidLastSave="{00000000-0000-0000-0000-000000000000}"/>
  <bookViews>
    <workbookView xWindow="10440" yWindow="5808" windowWidth="29436" windowHeight="16176" xr2:uid="{5AB5E669-8EB5-4FF7-B663-4F9E2078402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" i="1" l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<sst xmlns="http://schemas.openxmlformats.org/spreadsheetml/2006/main" count="180" uniqueCount="104">
  <si>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</si>
  <si>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</si>
  <si>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</si>
  <si>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</si>
  <si>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</si>
  <si>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</si>
  <si>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</si>
  <si>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</si>
  <si>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</si>
  <si>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</si>
  <si>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</si>
  <si>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</si>
  <si>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</si>
  <si>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</si>
  <si>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</si>
  <si>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</si>
  <si>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</si>
  <si>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</si>
  <si>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</si>
  <si>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</si>
  <si>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</si>
  <si>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</si>
  <si>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</si>
  <si>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</si>
  <si>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</si>
  <si>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</si>
  <si>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</si>
  <si>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</si>
  <si>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</si>
  <si>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</si>
  <si>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</si>
  <si>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</si>
  <si>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</si>
  <si>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</si>
  <si>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</si>
  <si>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NY-505</t>
  </si>
  <si>
    <t>Helio Health Inc.</t>
  </si>
  <si>
    <t>Helio Housing First</t>
  </si>
  <si>
    <t>NY0073L2C052316</t>
  </si>
  <si>
    <t>PH</t>
  </si>
  <si>
    <t/>
  </si>
  <si>
    <t>Buffalo</t>
  </si>
  <si>
    <t>Syracuse, Auburn/Onondaga, Oswego, Cayuga Counties CoC</t>
  </si>
  <si>
    <t>United Way of Central New York</t>
  </si>
  <si>
    <t>Catholic Charities of the Roman Catholic Diocese of Syracuse, NY</t>
  </si>
  <si>
    <t>CC Permanent Housing for the Chronically Homeless 1</t>
  </si>
  <si>
    <t>NY0082L2C052316</t>
  </si>
  <si>
    <t>Recovery Permanent Supportive Housing Program Combined</t>
  </si>
  <si>
    <t>NY0085L2C052316</t>
  </si>
  <si>
    <t>CC HUD Rental Assistance Program</t>
  </si>
  <si>
    <t>NY0088L2C052316</t>
  </si>
  <si>
    <t>Actual Rent</t>
  </si>
  <si>
    <t>The Salvation Army, a New York Corporation</t>
  </si>
  <si>
    <t>State Street Apartments</t>
  </si>
  <si>
    <t>NY0089L2C052316</t>
  </si>
  <si>
    <t>Chadwick Residence, Inc.</t>
  </si>
  <si>
    <t>Chadwick PSH 2023</t>
  </si>
  <si>
    <t>NY0091L2C052316</t>
  </si>
  <si>
    <t>Homeless Management Information System (HMIS)</t>
  </si>
  <si>
    <t>NY0566L2C052315</t>
  </si>
  <si>
    <t>CC Permanent Housing for the Chronically Homeless 2</t>
  </si>
  <si>
    <t>NY0572L2C052315</t>
  </si>
  <si>
    <t>KEES II</t>
  </si>
  <si>
    <t>NY0662L2C052312</t>
  </si>
  <si>
    <t>Chapel House Inc</t>
  </si>
  <si>
    <t>Chapel House PSH FY2022</t>
  </si>
  <si>
    <t>NY0690L2C052314</t>
  </si>
  <si>
    <t>Susan's Place</t>
  </si>
  <si>
    <t>NY0769L2C052312</t>
  </si>
  <si>
    <t>CC Housing First for Individuals and Families</t>
  </si>
  <si>
    <t>NY0835L2C052312</t>
  </si>
  <si>
    <t>HALE RRH</t>
  </si>
  <si>
    <t>NY0945L2C052310</t>
  </si>
  <si>
    <t>Barnabas Rapid Rehousing</t>
  </si>
  <si>
    <t>NY0999L2C052308</t>
  </si>
  <si>
    <t>FMR</t>
  </si>
  <si>
    <t>Oswego County Opportunities Inc</t>
  </si>
  <si>
    <t>OCO HUD RRH</t>
  </si>
  <si>
    <t>NY1000L2C052308</t>
  </si>
  <si>
    <t>Catholic Charities Rapid Rehousing Consolidated</t>
  </si>
  <si>
    <t>NY1003L2C052308</t>
  </si>
  <si>
    <t>Liberty Resources, Inc.</t>
  </si>
  <si>
    <t>LRI PSH Families &amp; Individuals</t>
  </si>
  <si>
    <t>NY1004L2C052308</t>
  </si>
  <si>
    <t>FAST Housing</t>
  </si>
  <si>
    <t>NY1008L2C052308</t>
  </si>
  <si>
    <t>AIDS Community Resources, Inc.</t>
  </si>
  <si>
    <t>RRH for LGBT Youth - Onondaga</t>
  </si>
  <si>
    <t>NY1052L2C052308</t>
  </si>
  <si>
    <t>Cayuga/Seneca Community Action Agency, Inc.</t>
  </si>
  <si>
    <t>CAP HUD RRH for Families FY2023</t>
  </si>
  <si>
    <t>NY1077L2C052307</t>
  </si>
  <si>
    <t>OCO-VH-DV-RRH</t>
  </si>
  <si>
    <t>NY1252D2C052304</t>
  </si>
  <si>
    <t>DV</t>
  </si>
  <si>
    <t>OCO Victim Services Joint TH and PH-RRH</t>
  </si>
  <si>
    <t>NY1344D2C052302</t>
  </si>
  <si>
    <t>Joint TH &amp; PH-RRH</t>
  </si>
  <si>
    <t>HHC Coordinated Entry</t>
  </si>
  <si>
    <t>NY1425L2C052301</t>
  </si>
  <si>
    <t>SSO</t>
  </si>
  <si>
    <t>Center for Community Alternatives</t>
  </si>
  <si>
    <t>CCA Freedom Commons TH-RRH 2022</t>
  </si>
  <si>
    <t>NY1426L2C052301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</si>
</sst>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9906-F6C8-4D77-96ED-8C4EE0D1BD01}">
  <sheetPr codeName="Sheet255">
    <pageSetUpPr fitToPage="1"/>
  </sheetPr>
  <dimension ref="A1:DF4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1274308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12196921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635926</v>
      </c>
      <c r="H11" s="29">
        <v>0</v>
      </c>
      <c r="I11" s="29">
        <v>170977</v>
      </c>
      <c r="J11" s="29">
        <v>249695</v>
      </c>
      <c r="K11" s="29">
        <v>0</v>
      </c>
      <c r="L11" s="29">
        <v>0</v>
      </c>
      <c r="M11" s="29">
        <v>0</v>
      </c>
      <c r="N11" s="30">
        <v>71764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4" si="0">SUM(P11:W11)</f>
        <v>0</v>
      </c>
      <c r="Y11" s="34">
        <f t="shared" ref="Y11:Y44" si="1">SUM(G11:N11)</f>
        <v>1128362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533256</v>
      </c>
      <c r="H12" s="29">
        <v>0</v>
      </c>
      <c r="I12" s="29">
        <v>92449</v>
      </c>
      <c r="J12" s="29">
        <v>170804</v>
      </c>
      <c r="K12" s="29">
        <v>0</v>
      </c>
      <c r="L12" s="29">
        <v>0</v>
      </c>
      <c r="M12" s="29">
        <v>0</v>
      </c>
      <c r="N12" s="30">
        <v>59190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855699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377512</v>
      </c>
      <c r="H13" s="29">
        <v>0</v>
      </c>
      <c r="I13" s="29">
        <v>64101</v>
      </c>
      <c r="J13" s="29">
        <v>34280</v>
      </c>
      <c r="K13" s="29">
        <v>0</v>
      </c>
      <c r="L13" s="29">
        <v>0</v>
      </c>
      <c r="M13" s="29">
        <v>0</v>
      </c>
      <c r="N13" s="30">
        <v>25969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501862</v>
      </c>
    </row>
    <row r="14" spans="1:25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735648</v>
      </c>
      <c r="I14" s="29">
        <v>96066</v>
      </c>
      <c r="J14" s="29">
        <v>0</v>
      </c>
      <c r="K14" s="29">
        <v>0</v>
      </c>
      <c r="L14" s="29">
        <v>0</v>
      </c>
      <c r="M14" s="29">
        <v>0</v>
      </c>
      <c r="N14" s="30">
        <v>70500</v>
      </c>
      <c r="O14" s="31" t="s">
        <v>51</v>
      </c>
      <c r="P14" s="32">
        <v>0</v>
      </c>
      <c r="Q14" s="32">
        <v>61</v>
      </c>
      <c r="R14" s="32">
        <v>20</v>
      </c>
      <c r="S14" s="32">
        <v>8</v>
      </c>
      <c r="T14" s="32">
        <v>2</v>
      </c>
      <c r="U14" s="32">
        <v>0</v>
      </c>
      <c r="V14" s="32">
        <v>0</v>
      </c>
      <c r="W14" s="32">
        <v>0</v>
      </c>
      <c r="X14" s="33">
        <f t="shared" si="0"/>
        <v>91</v>
      </c>
      <c r="Y14" s="34">
        <f t="shared" si="1"/>
        <v>902214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132947</v>
      </c>
      <c r="J15" s="29">
        <v>100513</v>
      </c>
      <c r="K15" s="29">
        <v>0</v>
      </c>
      <c r="L15" s="29">
        <v>0</v>
      </c>
      <c r="M15" s="29">
        <v>0</v>
      </c>
      <c r="N15" s="30">
        <v>16644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250104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203568</v>
      </c>
      <c r="H16" s="29">
        <v>0</v>
      </c>
      <c r="I16" s="29">
        <v>74609</v>
      </c>
      <c r="J16" s="29">
        <v>33175</v>
      </c>
      <c r="K16" s="29">
        <v>0</v>
      </c>
      <c r="L16" s="29">
        <v>0</v>
      </c>
      <c r="M16" s="29">
        <v>0</v>
      </c>
      <c r="N16" s="30">
        <v>11372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322724</v>
      </c>
    </row>
    <row r="17" spans="1:25" x14ac:dyDescent="0.3">
      <c r="A17" s="25" t="s">
        <v>43</v>
      </c>
      <c r="B17" s="25" t="s">
        <v>58</v>
      </c>
      <c r="C17" s="26" t="s">
        <v>59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167651</v>
      </c>
      <c r="L17" s="29">
        <v>0</v>
      </c>
      <c r="M17" s="29">
        <v>0</v>
      </c>
      <c r="N17" s="30">
        <v>16729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184380</v>
      </c>
    </row>
    <row r="18" spans="1:25" x14ac:dyDescent="0.3">
      <c r="A18" s="25" t="s">
        <v>44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1213171</v>
      </c>
      <c r="H18" s="29">
        <v>0</v>
      </c>
      <c r="I18" s="29">
        <v>242395</v>
      </c>
      <c r="J18" s="29">
        <v>364411</v>
      </c>
      <c r="K18" s="29">
        <v>0</v>
      </c>
      <c r="L18" s="29">
        <v>0</v>
      </c>
      <c r="M18" s="29">
        <v>0</v>
      </c>
      <c r="N18" s="30">
        <v>136271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1956248</v>
      </c>
    </row>
    <row r="19" spans="1:25" x14ac:dyDescent="0.3">
      <c r="A19" s="25" t="s">
        <v>36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481518</v>
      </c>
      <c r="H19" s="29">
        <v>0</v>
      </c>
      <c r="I19" s="29">
        <v>122556</v>
      </c>
      <c r="J19" s="29">
        <v>154643</v>
      </c>
      <c r="K19" s="29">
        <v>0</v>
      </c>
      <c r="L19" s="29">
        <v>0</v>
      </c>
      <c r="M19" s="29">
        <v>0</v>
      </c>
      <c r="N19" s="30">
        <v>57200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815917</v>
      </c>
    </row>
    <row r="20" spans="1:25" x14ac:dyDescent="0.3">
      <c r="A20" s="25" t="s">
        <v>64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229801</v>
      </c>
      <c r="H20" s="29">
        <v>0</v>
      </c>
      <c r="I20" s="29">
        <v>32257</v>
      </c>
      <c r="J20" s="29">
        <v>0</v>
      </c>
      <c r="K20" s="29">
        <v>0</v>
      </c>
      <c r="L20" s="29">
        <v>0</v>
      </c>
      <c r="M20" s="29">
        <v>0</v>
      </c>
      <c r="N20" s="30">
        <v>6092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268150</v>
      </c>
    </row>
    <row r="21" spans="1:25" x14ac:dyDescent="0.3">
      <c r="A21" s="25" t="s">
        <v>36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140075</v>
      </c>
      <c r="H21" s="29">
        <v>0</v>
      </c>
      <c r="I21" s="29">
        <v>3864</v>
      </c>
      <c r="J21" s="29">
        <v>9015</v>
      </c>
      <c r="K21" s="29">
        <v>0</v>
      </c>
      <c r="L21" s="29">
        <v>0</v>
      </c>
      <c r="M21" s="29">
        <v>0</v>
      </c>
      <c r="N21" s="30">
        <v>7258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160212</v>
      </c>
    </row>
    <row r="22" spans="1:25" x14ac:dyDescent="0.3">
      <c r="A22" s="25" t="s">
        <v>44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669066</v>
      </c>
      <c r="H22" s="29">
        <v>0</v>
      </c>
      <c r="I22" s="29">
        <v>106565</v>
      </c>
      <c r="J22" s="29">
        <v>187421</v>
      </c>
      <c r="K22" s="29">
        <v>0</v>
      </c>
      <c r="L22" s="29">
        <v>0</v>
      </c>
      <c r="M22" s="29">
        <v>0</v>
      </c>
      <c r="N22" s="30">
        <v>71413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1034465</v>
      </c>
    </row>
    <row r="23" spans="1:25" x14ac:dyDescent="0.3">
      <c r="A23" s="25" t="s">
        <v>52</v>
      </c>
      <c r="B23" s="25" t="s">
        <v>71</v>
      </c>
      <c r="C23" s="26" t="s">
        <v>72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267708</v>
      </c>
      <c r="I23" s="29">
        <v>141366</v>
      </c>
      <c r="J23" s="29">
        <v>0</v>
      </c>
      <c r="K23" s="29">
        <v>0</v>
      </c>
      <c r="L23" s="29">
        <v>0</v>
      </c>
      <c r="M23" s="29">
        <v>0</v>
      </c>
      <c r="N23" s="30">
        <v>22930</v>
      </c>
      <c r="O23" s="31" t="s">
        <v>51</v>
      </c>
      <c r="P23" s="32">
        <v>0</v>
      </c>
      <c r="Q23" s="32">
        <v>0</v>
      </c>
      <c r="R23" s="32">
        <v>6</v>
      </c>
      <c r="S23" s="32">
        <v>45</v>
      </c>
      <c r="T23" s="32">
        <v>5</v>
      </c>
      <c r="U23" s="32">
        <v>0</v>
      </c>
      <c r="V23" s="32">
        <v>0</v>
      </c>
      <c r="W23" s="32">
        <v>0</v>
      </c>
      <c r="X23" s="33">
        <f t="shared" si="0"/>
        <v>56</v>
      </c>
      <c r="Y23" s="34">
        <f t="shared" si="1"/>
        <v>432004</v>
      </c>
    </row>
    <row r="24" spans="1:25" x14ac:dyDescent="0.3">
      <c r="A24" s="25" t="s">
        <v>52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144240</v>
      </c>
      <c r="I24" s="29">
        <v>101302</v>
      </c>
      <c r="J24" s="29">
        <v>0</v>
      </c>
      <c r="K24" s="29">
        <v>0</v>
      </c>
      <c r="L24" s="29">
        <v>0</v>
      </c>
      <c r="M24" s="29">
        <v>0</v>
      </c>
      <c r="N24" s="30">
        <v>19946</v>
      </c>
      <c r="O24" s="31" t="s">
        <v>75</v>
      </c>
      <c r="P24" s="32">
        <v>20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20</v>
      </c>
      <c r="Y24" s="34">
        <f t="shared" si="1"/>
        <v>265488</v>
      </c>
    </row>
    <row r="25" spans="1:25" x14ac:dyDescent="0.3">
      <c r="A25" s="25" t="s">
        <v>76</v>
      </c>
      <c r="B25" s="25" t="s">
        <v>77</v>
      </c>
      <c r="C25" s="26" t="s">
        <v>78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159636</v>
      </c>
      <c r="I25" s="29">
        <v>126322</v>
      </c>
      <c r="J25" s="29">
        <v>0</v>
      </c>
      <c r="K25" s="29">
        <v>0</v>
      </c>
      <c r="L25" s="29">
        <v>0</v>
      </c>
      <c r="M25" s="29">
        <v>0</v>
      </c>
      <c r="N25" s="30">
        <v>12714</v>
      </c>
      <c r="O25" s="31" t="s">
        <v>75</v>
      </c>
      <c r="P25" s="32">
        <v>0</v>
      </c>
      <c r="Q25" s="32">
        <v>6</v>
      </c>
      <c r="R25" s="32">
        <v>7</v>
      </c>
      <c r="S25" s="32">
        <v>2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15</v>
      </c>
      <c r="Y25" s="34">
        <f t="shared" si="1"/>
        <v>298672</v>
      </c>
    </row>
    <row r="26" spans="1:25" x14ac:dyDescent="0.3">
      <c r="A26" s="25" t="s">
        <v>44</v>
      </c>
      <c r="B26" s="25" t="s">
        <v>79</v>
      </c>
      <c r="C26" s="26" t="s">
        <v>80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178632</v>
      </c>
      <c r="I26" s="29">
        <v>101685</v>
      </c>
      <c r="J26" s="29">
        <v>0</v>
      </c>
      <c r="K26" s="29">
        <v>4870</v>
      </c>
      <c r="L26" s="29">
        <v>0</v>
      </c>
      <c r="M26" s="29">
        <v>0</v>
      </c>
      <c r="N26" s="30">
        <v>23559</v>
      </c>
      <c r="O26" s="31" t="s">
        <v>75</v>
      </c>
      <c r="P26" s="32">
        <v>0</v>
      </c>
      <c r="Q26" s="32">
        <v>1</v>
      </c>
      <c r="R26" s="32">
        <v>4</v>
      </c>
      <c r="S26" s="32">
        <v>7</v>
      </c>
      <c r="T26" s="32">
        <v>2</v>
      </c>
      <c r="U26" s="32">
        <v>0</v>
      </c>
      <c r="V26" s="32">
        <v>0</v>
      </c>
      <c r="W26" s="32">
        <v>0</v>
      </c>
      <c r="X26" s="33">
        <f t="shared" si="0"/>
        <v>14</v>
      </c>
      <c r="Y26" s="34">
        <f t="shared" si="1"/>
        <v>308746</v>
      </c>
    </row>
    <row r="27" spans="1:25" x14ac:dyDescent="0.3">
      <c r="A27" s="25" t="s">
        <v>81</v>
      </c>
      <c r="B27" s="25" t="s">
        <v>82</v>
      </c>
      <c r="C27" s="26" t="s">
        <v>83</v>
      </c>
      <c r="D27" s="26">
        <v>2025</v>
      </c>
      <c r="E27" s="26" t="s">
        <v>39</v>
      </c>
      <c r="F27" s="27" t="s">
        <v>40</v>
      </c>
      <c r="G27" s="28">
        <v>310989</v>
      </c>
      <c r="H27" s="29">
        <v>0</v>
      </c>
      <c r="I27" s="29">
        <v>71510</v>
      </c>
      <c r="J27" s="29">
        <v>56757</v>
      </c>
      <c r="K27" s="29">
        <v>0</v>
      </c>
      <c r="L27" s="29">
        <v>0</v>
      </c>
      <c r="M27" s="29">
        <v>0</v>
      </c>
      <c r="N27" s="30">
        <v>24745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464001</v>
      </c>
    </row>
    <row r="28" spans="1:25" x14ac:dyDescent="0.3">
      <c r="A28" s="25" t="s">
        <v>36</v>
      </c>
      <c r="B28" s="25" t="s">
        <v>84</v>
      </c>
      <c r="C28" s="26" t="s">
        <v>85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133908</v>
      </c>
      <c r="I28" s="29">
        <v>77811</v>
      </c>
      <c r="J28" s="29">
        <v>0</v>
      </c>
      <c r="K28" s="29">
        <v>0</v>
      </c>
      <c r="L28" s="29">
        <v>0</v>
      </c>
      <c r="M28" s="29">
        <v>0</v>
      </c>
      <c r="N28" s="30">
        <v>18298</v>
      </c>
      <c r="O28" s="31" t="s">
        <v>51</v>
      </c>
      <c r="P28" s="32">
        <v>0</v>
      </c>
      <c r="Q28" s="32">
        <v>1</v>
      </c>
      <c r="R28" s="32">
        <v>19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3">
        <f t="shared" si="0"/>
        <v>20</v>
      </c>
      <c r="Y28" s="34">
        <f t="shared" si="1"/>
        <v>230017</v>
      </c>
    </row>
    <row r="29" spans="1:25" x14ac:dyDescent="0.3">
      <c r="A29" s="25" t="s">
        <v>86</v>
      </c>
      <c r="B29" s="25" t="s">
        <v>87</v>
      </c>
      <c r="C29" s="26" t="s">
        <v>88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75348</v>
      </c>
      <c r="I29" s="29">
        <v>49919</v>
      </c>
      <c r="J29" s="29">
        <v>0</v>
      </c>
      <c r="K29" s="29">
        <v>0</v>
      </c>
      <c r="L29" s="29">
        <v>0</v>
      </c>
      <c r="M29" s="29">
        <v>0</v>
      </c>
      <c r="N29" s="30">
        <v>11530</v>
      </c>
      <c r="O29" s="31" t="s">
        <v>75</v>
      </c>
      <c r="P29" s="32">
        <v>0</v>
      </c>
      <c r="Q29" s="32">
        <v>0</v>
      </c>
      <c r="R29" s="32">
        <v>7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7</v>
      </c>
      <c r="Y29" s="34">
        <f t="shared" si="1"/>
        <v>136797</v>
      </c>
    </row>
    <row r="30" spans="1:25" x14ac:dyDescent="0.3">
      <c r="A30" s="25" t="s">
        <v>89</v>
      </c>
      <c r="B30" s="25" t="s">
        <v>90</v>
      </c>
      <c r="C30" s="26" t="s">
        <v>91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102192</v>
      </c>
      <c r="I30" s="29">
        <v>64071</v>
      </c>
      <c r="J30" s="29">
        <v>0</v>
      </c>
      <c r="K30" s="29">
        <v>0</v>
      </c>
      <c r="L30" s="29">
        <v>0</v>
      </c>
      <c r="M30" s="29">
        <v>0</v>
      </c>
      <c r="N30" s="30">
        <v>7268</v>
      </c>
      <c r="O30" s="31" t="s">
        <v>51</v>
      </c>
      <c r="P30" s="32">
        <v>0</v>
      </c>
      <c r="Q30" s="32">
        <v>1</v>
      </c>
      <c r="R30" s="32">
        <v>5</v>
      </c>
      <c r="S30" s="32">
        <v>7</v>
      </c>
      <c r="T30" s="32">
        <v>2</v>
      </c>
      <c r="U30" s="32">
        <v>1</v>
      </c>
      <c r="V30" s="32">
        <v>0</v>
      </c>
      <c r="W30" s="32">
        <v>0</v>
      </c>
      <c r="X30" s="33">
        <f t="shared" si="0"/>
        <v>16</v>
      </c>
      <c r="Y30" s="34">
        <f t="shared" si="1"/>
        <v>173531</v>
      </c>
    </row>
    <row r="31" spans="1:25" x14ac:dyDescent="0.3">
      <c r="A31" s="25" t="s">
        <v>76</v>
      </c>
      <c r="B31" s="25" t="s">
        <v>92</v>
      </c>
      <c r="C31" s="26" t="s">
        <v>93</v>
      </c>
      <c r="D31" s="26">
        <v>2025</v>
      </c>
      <c r="E31" s="26" t="s">
        <v>39</v>
      </c>
      <c r="F31" s="27" t="s">
        <v>94</v>
      </c>
      <c r="G31" s="28">
        <v>0</v>
      </c>
      <c r="H31" s="29">
        <v>223824</v>
      </c>
      <c r="I31" s="29">
        <v>127651</v>
      </c>
      <c r="J31" s="29">
        <v>0</v>
      </c>
      <c r="K31" s="29">
        <v>0</v>
      </c>
      <c r="L31" s="29">
        <v>0</v>
      </c>
      <c r="M31" s="29">
        <v>0</v>
      </c>
      <c r="N31" s="30">
        <v>12512</v>
      </c>
      <c r="O31" s="31" t="s">
        <v>75</v>
      </c>
      <c r="P31" s="32">
        <v>0</v>
      </c>
      <c r="Q31" s="32">
        <v>9</v>
      </c>
      <c r="R31" s="32">
        <v>6</v>
      </c>
      <c r="S31" s="32">
        <v>3</v>
      </c>
      <c r="T31" s="32">
        <v>2</v>
      </c>
      <c r="U31" s="32">
        <v>0</v>
      </c>
      <c r="V31" s="32">
        <v>0</v>
      </c>
      <c r="W31" s="32">
        <v>0</v>
      </c>
      <c r="X31" s="33">
        <f t="shared" si="0"/>
        <v>20</v>
      </c>
      <c r="Y31" s="34">
        <f t="shared" si="1"/>
        <v>363987</v>
      </c>
    </row>
    <row r="32" spans="1:25" x14ac:dyDescent="0.3">
      <c r="A32" s="25" t="s">
        <v>76</v>
      </c>
      <c r="B32" s="25" t="s">
        <v>95</v>
      </c>
      <c r="C32" s="26" t="s">
        <v>96</v>
      </c>
      <c r="D32" s="26">
        <v>2025</v>
      </c>
      <c r="E32" s="26" t="s">
        <v>97</v>
      </c>
      <c r="F32" s="27" t="s">
        <v>94</v>
      </c>
      <c r="G32" s="28">
        <v>30372</v>
      </c>
      <c r="H32" s="29">
        <v>421200</v>
      </c>
      <c r="I32" s="29">
        <v>409515</v>
      </c>
      <c r="J32" s="29">
        <v>0</v>
      </c>
      <c r="K32" s="29">
        <v>7500</v>
      </c>
      <c r="L32" s="29">
        <v>0</v>
      </c>
      <c r="M32" s="29">
        <v>0</v>
      </c>
      <c r="N32" s="30">
        <v>41734</v>
      </c>
      <c r="O32" s="31" t="s">
        <v>75</v>
      </c>
      <c r="P32" s="32">
        <v>0</v>
      </c>
      <c r="Q32" s="32">
        <v>0</v>
      </c>
      <c r="R32" s="32">
        <v>14</v>
      </c>
      <c r="S32" s="32">
        <v>8</v>
      </c>
      <c r="T32" s="32">
        <v>10</v>
      </c>
      <c r="U32" s="32">
        <v>0</v>
      </c>
      <c r="V32" s="32">
        <v>0</v>
      </c>
      <c r="W32" s="32">
        <v>0</v>
      </c>
      <c r="X32" s="33">
        <f t="shared" si="0"/>
        <v>32</v>
      </c>
      <c r="Y32" s="34">
        <f t="shared" si="1"/>
        <v>910321</v>
      </c>
    </row>
    <row r="33" spans="1:25" x14ac:dyDescent="0.3">
      <c r="A33" s="25" t="s">
        <v>43</v>
      </c>
      <c r="B33" s="25" t="s">
        <v>98</v>
      </c>
      <c r="C33" s="26" t="s">
        <v>99</v>
      </c>
      <c r="D33" s="26">
        <v>2025</v>
      </c>
      <c r="E33" s="26" t="s">
        <v>100</v>
      </c>
      <c r="F33" s="27" t="s">
        <v>40</v>
      </c>
      <c r="G33" s="28">
        <v>0</v>
      </c>
      <c r="H33" s="29">
        <v>0</v>
      </c>
      <c r="I33" s="29">
        <v>105627</v>
      </c>
      <c r="J33" s="29">
        <v>0</v>
      </c>
      <c r="K33" s="29">
        <v>0</v>
      </c>
      <c r="L33" s="29">
        <v>0</v>
      </c>
      <c r="M33" s="29">
        <v>0</v>
      </c>
      <c r="N33" s="30">
        <v>10563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116190</v>
      </c>
    </row>
    <row r="34" spans="1:25" x14ac:dyDescent="0.3">
      <c r="A34" s="25" t="s">
        <v>101</v>
      </c>
      <c r="B34" s="25" t="s">
        <v>102</v>
      </c>
      <c r="C34" s="26" t="s">
        <v>103</v>
      </c>
      <c r="D34" s="26">
        <v>2025</v>
      </c>
      <c r="E34" s="26" t="s">
        <v>97</v>
      </c>
      <c r="F34" s="27" t="s">
        <v>40</v>
      </c>
      <c r="G34" s="28">
        <v>0</v>
      </c>
      <c r="H34" s="29">
        <v>32292</v>
      </c>
      <c r="I34" s="29">
        <v>74297</v>
      </c>
      <c r="J34" s="29">
        <v>0</v>
      </c>
      <c r="K34" s="29">
        <v>0</v>
      </c>
      <c r="L34" s="29">
        <v>0</v>
      </c>
      <c r="M34" s="29">
        <v>0</v>
      </c>
      <c r="N34" s="30">
        <v>10241</v>
      </c>
      <c r="O34" s="31" t="s">
        <v>75</v>
      </c>
      <c r="P34" s="32">
        <v>0</v>
      </c>
      <c r="Q34" s="32">
        <v>0</v>
      </c>
      <c r="R34" s="32">
        <v>3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3</v>
      </c>
      <c r="Y34" s="34">
        <f t="shared" si="1"/>
        <v>116830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</sheetData>
  <autoFilter ref="A10:Y10" xr:uid="{3B709906-F6C8-4D77-96ED-8C4EE0D1BD01}"/>
  <conditionalFormatting sqref="D11:D44">
    <cfRule type="expression" dxfId="2" priority="1">
      <formula>OR($D11&gt;2025,AND($D11&lt;2025,$D11&lt;&gt;""))</formula>
    </cfRule>
  </conditionalFormatting>
  <conditionalFormatting sqref="Y11:Y4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4" xr:uid="{D8A60382-1395-466B-9052-FA1108B2D5A0}">
      <formula1>"DV, YHDP"</formula1>
    </dataValidation>
    <dataValidation type="list" allowBlank="1" showInputMessage="1" showErrorMessage="1" sqref="O11:O44" xr:uid="{60BB5CA5-29E5-4E32-BBDD-A4BC82FC077D}">
      <formula1>"FMR, Actual Rent"</formula1>
    </dataValidation>
    <dataValidation type="list" allowBlank="1" showInputMessage="1" showErrorMessage="1" sqref="E11:E44" xr:uid="{32EC621F-C04B-4CD3-B59A-7A39DEE9DD27}">
      <formula1>"PH, TH, Joint TH &amp; PH-RRH, HMIS, SSO, TRA, PRA, SRA, S+C/SRO"</formula1>
    </dataValidation>
    <dataValidation allowBlank="1" showErrorMessage="1" sqref="A10:Y10" xr:uid="{7FEFF459-D812-40B3-8ACD-512831EE842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2024-06-13T15:58:03Z</dcterms:created>
  <dcterms:modified xsi:type="dcterms:W3CDTF">2024-06-13T20:00:54Z</dcterms:modified>
</cp:coreProperties>
</file>