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Y-500\"/>
    </mc:Choice>
  </mc:AlternateContent>
  <xr:revisionPtr revIDLastSave="0" documentId="13_ncr:1_{EFF73015-0540-4AA1-8FE7-5530ADC08355}" xr6:coauthVersionLast="47" xr6:coauthVersionMax="47" xr10:uidLastSave="{00000000-0000-0000-0000-000000000000}"/>
  <bookViews>
    <workbookView xWindow="10440" yWindow="5808" windowWidth="29436" windowHeight="16176" xr2:uid="{17C5AA18-C5FB-48F8-AA22-EDDD2716977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8" i="1" l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6" i="1"/>
  <c r="C6" i="1" s="1"/>
  <c r="B5" i="1" l="1"/>
  <c r="C5" i="1" s="1"/>
</calcChain>
</file>

<file path=xl/sharedStrings.xml><?xml version="1.0" encoding="utf-8"?>
<sst xmlns="http://schemas.openxmlformats.org/spreadsheetml/2006/main" count="205" uniqueCount="103">
  <si>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</si>
  <si>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</si>
  <si>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</si>
  <si>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</si>
  <si>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</si>
  <si>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</si>
  <si>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</si>
  <si>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</si>
  <si>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</si>
  <si>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</si>
  <si>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</si>
  <si>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</si>
  <si>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</si>
  <si>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</si>
  <si>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</si>
  <si>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</si>
  <si>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</si>
  <si>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</si>
  <si>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</si>
  <si>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</si>
  <si>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</si>
  <si>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</si>
  <si>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</si>
  <si>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</si>
  <si>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</si>
  <si>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</si>
  <si>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</si>
  <si>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</si>
  <si>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</si>
  <si>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</si>
  <si>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</si>
  <si>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</si>
  <si>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</si>
  <si>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</si>
  <si>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</si>
  <si>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NY-503</t>
  </si>
  <si>
    <t>CARES of NY, Inc.</t>
  </si>
  <si>
    <t>UFA 503 IPH Housing 2023</t>
  </si>
  <si>
    <t>NY0029U2C032314</t>
  </si>
  <si>
    <t>PH</t>
  </si>
  <si>
    <t/>
  </si>
  <si>
    <t>Actual Rent</t>
  </si>
  <si>
    <t>Buffalo</t>
  </si>
  <si>
    <t>Albany City &amp; County CoC</t>
  </si>
  <si>
    <t>UFA 503 CAPS 100 Clinton Ave 2023</t>
  </si>
  <si>
    <t>NY0031U2C032316</t>
  </si>
  <si>
    <t>UFA 503 Equinox Transitional Living 2023</t>
  </si>
  <si>
    <t>NY0032U2C032315</t>
  </si>
  <si>
    <t>TH</t>
  </si>
  <si>
    <t>UFA 503 Albany HMIS 2023</t>
  </si>
  <si>
    <t>NY0033U2C032316</t>
  </si>
  <si>
    <t>UFA 503 Support Ministries Arvilla House 2023</t>
  </si>
  <si>
    <t>NY0034U2C032315</t>
  </si>
  <si>
    <t>UFA 503 JH Kendal House 2023</t>
  </si>
  <si>
    <t>NY0037U2C032316</t>
  </si>
  <si>
    <t>UFA 503 Hope House PSH 2023</t>
  </si>
  <si>
    <t>NY0039U2C032316</t>
  </si>
  <si>
    <t>FMR</t>
  </si>
  <si>
    <t>UFA 503 AHC PSH for Homeless Veterans 2023</t>
  </si>
  <si>
    <t>NY0041U2C032316</t>
  </si>
  <si>
    <t>UFA 503 AHC Operations at 280 Clinton Ave 2023</t>
  </si>
  <si>
    <t>NY0042U2C032316</t>
  </si>
  <si>
    <t>UFA 503 HATAS Pathways 2023</t>
  </si>
  <si>
    <t>NY0044U2C032316</t>
  </si>
  <si>
    <t>UFA 503 Equinox DV RRH 2023</t>
  </si>
  <si>
    <t>NY0045U2C032316</t>
  </si>
  <si>
    <t>DV</t>
  </si>
  <si>
    <t>UFA 503 Support Ministries Project Help 2023</t>
  </si>
  <si>
    <t>NY0046U2C032316</t>
  </si>
  <si>
    <t>UFA: CARES- PBRA for Homeless Persons Living with HIV/AIDS (Yr 2) (2023)</t>
  </si>
  <si>
    <t>NY0049U2C032316</t>
  </si>
  <si>
    <t>UFA 503 SPARC S Plus C 2023</t>
  </si>
  <si>
    <t>NY0051U2C032316</t>
  </si>
  <si>
    <t>UFA 503 RSS Albany SAIL 2023</t>
  </si>
  <si>
    <t>NY0052U2C032316</t>
  </si>
  <si>
    <t>UFA 503 CARES S Plus C for Persons with Disabilities 2023</t>
  </si>
  <si>
    <t>NY0054U2C032316</t>
  </si>
  <si>
    <t>UFA 503 AHC Veterans House 2023</t>
  </si>
  <si>
    <t>NY0056U2C032316</t>
  </si>
  <si>
    <t>UFA HATAS SPC 2023</t>
  </si>
  <si>
    <t>NY0568U2C032315</t>
  </si>
  <si>
    <t>UFA 503 AHC S Plus C for Homeless Veterans with Disabilities 2023</t>
  </si>
  <si>
    <t>NY0569U2C032315</t>
  </si>
  <si>
    <t>UFA 503 SCCC Supported Housing Plus 2023</t>
  </si>
  <si>
    <t>NY0570U2C032315</t>
  </si>
  <si>
    <t>UFA 503 HATAS Coordinated Entry 2023</t>
  </si>
  <si>
    <t>NY0996U2C032308</t>
  </si>
  <si>
    <t>SSO</t>
  </si>
  <si>
    <t>UFA 503 Damien Center Housing 2023</t>
  </si>
  <si>
    <t>NY1032U2C032308</t>
  </si>
  <si>
    <t>UFA 503 MultiDivision Housing IPH HATAS SCCC Collaborative 2023</t>
  </si>
  <si>
    <t>NY1033U2C032308</t>
  </si>
  <si>
    <t>UFA 503 Legal Aid RRH for Families Expansion 2023</t>
  </si>
  <si>
    <t>NY1067U2C032307</t>
  </si>
  <si>
    <t>UFA 503 AHC RRH for Homeless Veterans 2023</t>
  </si>
  <si>
    <t>NY1071U2C032307</t>
  </si>
  <si>
    <t>UFA 503 HATAS The Next Step 2023</t>
  </si>
  <si>
    <t>NY1144U2C032306</t>
  </si>
  <si>
    <t>UFA 503 Equinox DV Coordinated Entry 2023</t>
  </si>
  <si>
    <t>NY1196U2C032305</t>
  </si>
  <si>
    <t>UFA 503 IOV TH RH for LGBTGNC 2023</t>
  </si>
  <si>
    <t>NY1424U2C032301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</si>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</sst>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9B17-C033-4E7E-91EC-2E23087A9832}">
  <sheetPr codeName="Sheet254">
    <pageSetUpPr fitToPage="1"/>
  </sheetPr>
  <dimension ref="A1:DF4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1169893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7549623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198900</v>
      </c>
      <c r="I11" s="29">
        <v>185188</v>
      </c>
      <c r="J11" s="29">
        <v>0</v>
      </c>
      <c r="K11" s="29">
        <v>0</v>
      </c>
      <c r="L11" s="29">
        <v>0</v>
      </c>
      <c r="M11" s="29">
        <v>0</v>
      </c>
      <c r="N11" s="30">
        <v>35014</v>
      </c>
      <c r="O11" s="31" t="s">
        <v>41</v>
      </c>
      <c r="P11" s="32">
        <v>0</v>
      </c>
      <c r="Q11" s="32">
        <v>0</v>
      </c>
      <c r="R11" s="32">
        <v>13</v>
      </c>
      <c r="S11" s="32">
        <v>2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48" si="0">SUM(P11:W11)</f>
        <v>15</v>
      </c>
      <c r="Y11" s="34">
        <f t="shared" ref="Y11:Y48" si="1">SUM(G11:N11)</f>
        <v>419102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10227</v>
      </c>
      <c r="H12" s="29">
        <v>0</v>
      </c>
      <c r="I12" s="29">
        <v>69337</v>
      </c>
      <c r="J12" s="29">
        <v>39102</v>
      </c>
      <c r="K12" s="29">
        <v>0</v>
      </c>
      <c r="L12" s="29">
        <v>0</v>
      </c>
      <c r="M12" s="29">
        <v>0</v>
      </c>
      <c r="N12" s="30">
        <v>8774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127440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48</v>
      </c>
      <c r="F13" s="27" t="s">
        <v>40</v>
      </c>
      <c r="G13" s="28">
        <v>0</v>
      </c>
      <c r="H13" s="29">
        <v>0</v>
      </c>
      <c r="I13" s="29">
        <v>27017</v>
      </c>
      <c r="J13" s="29">
        <v>142026</v>
      </c>
      <c r="K13" s="29">
        <v>0</v>
      </c>
      <c r="L13" s="29">
        <v>0</v>
      </c>
      <c r="M13" s="29">
        <v>0</v>
      </c>
      <c r="N13" s="30">
        <v>14967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184010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76817</v>
      </c>
      <c r="L14" s="29">
        <v>0</v>
      </c>
      <c r="M14" s="29">
        <v>0</v>
      </c>
      <c r="N14" s="30">
        <v>5614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82431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52945</v>
      </c>
      <c r="J15" s="29">
        <v>49548</v>
      </c>
      <c r="K15" s="29">
        <v>0</v>
      </c>
      <c r="L15" s="29">
        <v>0</v>
      </c>
      <c r="M15" s="29">
        <v>0</v>
      </c>
      <c r="N15" s="30">
        <v>7437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109930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37847</v>
      </c>
      <c r="J16" s="29">
        <v>46281</v>
      </c>
      <c r="K16" s="29">
        <v>0</v>
      </c>
      <c r="L16" s="29">
        <v>0</v>
      </c>
      <c r="M16" s="29">
        <v>0</v>
      </c>
      <c r="N16" s="30">
        <v>4664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88792</v>
      </c>
    </row>
    <row r="17" spans="1:25" x14ac:dyDescent="0.3">
      <c r="A17" s="25" t="s">
        <v>36</v>
      </c>
      <c r="B17" s="25" t="s">
        <v>55</v>
      </c>
      <c r="C17" s="26" t="s">
        <v>56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212160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0">
        <v>9835</v>
      </c>
      <c r="O17" s="31" t="s">
        <v>57</v>
      </c>
      <c r="P17" s="32">
        <v>0</v>
      </c>
      <c r="Q17" s="32">
        <v>0</v>
      </c>
      <c r="R17" s="32">
        <v>3</v>
      </c>
      <c r="S17" s="32">
        <v>11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14</v>
      </c>
      <c r="Y17" s="34">
        <f t="shared" si="1"/>
        <v>221995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0</v>
      </c>
      <c r="J18" s="29">
        <v>119043</v>
      </c>
      <c r="K18" s="29">
        <v>0</v>
      </c>
      <c r="L18" s="29">
        <v>0</v>
      </c>
      <c r="M18" s="29">
        <v>0</v>
      </c>
      <c r="N18" s="30">
        <v>5483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124526</v>
      </c>
    </row>
    <row r="19" spans="1:25" x14ac:dyDescent="0.3">
      <c r="A19" s="25" t="s">
        <v>36</v>
      </c>
      <c r="B19" s="25" t="s">
        <v>60</v>
      </c>
      <c r="C19" s="26" t="s">
        <v>61</v>
      </c>
      <c r="D19" s="26">
        <v>2025</v>
      </c>
      <c r="E19" s="26" t="s">
        <v>48</v>
      </c>
      <c r="F19" s="27" t="s">
        <v>40</v>
      </c>
      <c r="G19" s="28">
        <v>0</v>
      </c>
      <c r="H19" s="29">
        <v>0</v>
      </c>
      <c r="I19" s="29">
        <v>0</v>
      </c>
      <c r="J19" s="29">
        <v>20000</v>
      </c>
      <c r="K19" s="29">
        <v>0</v>
      </c>
      <c r="L19" s="29">
        <v>0</v>
      </c>
      <c r="M19" s="29">
        <v>0</v>
      </c>
      <c r="N19" s="30">
        <v>1400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21400</v>
      </c>
    </row>
    <row r="20" spans="1:25" x14ac:dyDescent="0.3">
      <c r="A20" s="25" t="s">
        <v>36</v>
      </c>
      <c r="B20" s="25" t="s">
        <v>62</v>
      </c>
      <c r="C20" s="26" t="s">
        <v>63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794484</v>
      </c>
      <c r="I20" s="29">
        <v>116962</v>
      </c>
      <c r="J20" s="29">
        <v>0</v>
      </c>
      <c r="K20" s="29">
        <v>0</v>
      </c>
      <c r="L20" s="29">
        <v>0</v>
      </c>
      <c r="M20" s="29">
        <v>0</v>
      </c>
      <c r="N20" s="30">
        <v>42519</v>
      </c>
      <c r="O20" s="31" t="s">
        <v>41</v>
      </c>
      <c r="P20" s="32">
        <v>0</v>
      </c>
      <c r="Q20" s="32">
        <v>0</v>
      </c>
      <c r="R20" s="32">
        <v>24</v>
      </c>
      <c r="S20" s="32">
        <v>31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55</v>
      </c>
      <c r="Y20" s="34">
        <f t="shared" si="1"/>
        <v>953965</v>
      </c>
    </row>
    <row r="21" spans="1:25" x14ac:dyDescent="0.3">
      <c r="A21" s="25" t="s">
        <v>36</v>
      </c>
      <c r="B21" s="25" t="s">
        <v>64</v>
      </c>
      <c r="C21" s="26" t="s">
        <v>65</v>
      </c>
      <c r="D21" s="26">
        <v>2025</v>
      </c>
      <c r="E21" s="26" t="s">
        <v>39</v>
      </c>
      <c r="F21" s="27" t="s">
        <v>66</v>
      </c>
      <c r="G21" s="28">
        <v>0</v>
      </c>
      <c r="H21" s="29">
        <v>761184</v>
      </c>
      <c r="I21" s="29">
        <v>274405</v>
      </c>
      <c r="J21" s="29">
        <v>0</v>
      </c>
      <c r="K21" s="29">
        <v>4540</v>
      </c>
      <c r="L21" s="29">
        <v>0</v>
      </c>
      <c r="M21" s="29">
        <v>0</v>
      </c>
      <c r="N21" s="30">
        <v>58541</v>
      </c>
      <c r="O21" s="31" t="s">
        <v>57</v>
      </c>
      <c r="P21" s="32">
        <v>0</v>
      </c>
      <c r="Q21" s="32">
        <v>0</v>
      </c>
      <c r="R21" s="32">
        <v>8</v>
      </c>
      <c r="S21" s="32">
        <v>32</v>
      </c>
      <c r="T21" s="32">
        <v>8</v>
      </c>
      <c r="U21" s="32">
        <v>0</v>
      </c>
      <c r="V21" s="32">
        <v>0</v>
      </c>
      <c r="W21" s="32">
        <v>0</v>
      </c>
      <c r="X21" s="33">
        <f t="shared" si="0"/>
        <v>48</v>
      </c>
      <c r="Y21" s="34">
        <f t="shared" si="1"/>
        <v>1098670</v>
      </c>
    </row>
    <row r="22" spans="1:25" x14ac:dyDescent="0.3">
      <c r="A22" s="25" t="s">
        <v>36</v>
      </c>
      <c r="B22" s="25" t="s">
        <v>67</v>
      </c>
      <c r="C22" s="26" t="s">
        <v>68</v>
      </c>
      <c r="D22" s="26">
        <v>2025</v>
      </c>
      <c r="E22" s="26" t="s">
        <v>39</v>
      </c>
      <c r="F22" s="27" t="s">
        <v>40</v>
      </c>
      <c r="G22" s="28">
        <v>72059</v>
      </c>
      <c r="H22" s="29">
        <v>0</v>
      </c>
      <c r="I22" s="29">
        <v>24081</v>
      </c>
      <c r="J22" s="29">
        <v>24661</v>
      </c>
      <c r="K22" s="29">
        <v>0</v>
      </c>
      <c r="L22" s="29">
        <v>0</v>
      </c>
      <c r="M22" s="29">
        <v>0</v>
      </c>
      <c r="N22" s="30">
        <v>5598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126399</v>
      </c>
    </row>
    <row r="23" spans="1:25" x14ac:dyDescent="0.3">
      <c r="A23" s="25" t="s">
        <v>36</v>
      </c>
      <c r="B23" s="25" t="s">
        <v>69</v>
      </c>
      <c r="C23" s="26" t="s">
        <v>70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62640</v>
      </c>
      <c r="I23" s="29">
        <v>3900</v>
      </c>
      <c r="J23" s="29">
        <v>0</v>
      </c>
      <c r="K23" s="29">
        <v>0</v>
      </c>
      <c r="L23" s="29">
        <v>0</v>
      </c>
      <c r="M23" s="29">
        <v>0</v>
      </c>
      <c r="N23" s="30">
        <v>2995</v>
      </c>
      <c r="O23" s="31" t="s">
        <v>41</v>
      </c>
      <c r="P23" s="32">
        <v>0</v>
      </c>
      <c r="Q23" s="32">
        <v>0</v>
      </c>
      <c r="R23" s="32">
        <v>5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5</v>
      </c>
      <c r="Y23" s="34">
        <f t="shared" si="1"/>
        <v>69535</v>
      </c>
    </row>
    <row r="24" spans="1:25" x14ac:dyDescent="0.3">
      <c r="A24" s="25" t="s">
        <v>36</v>
      </c>
      <c r="B24" s="25" t="s">
        <v>71</v>
      </c>
      <c r="C24" s="26" t="s">
        <v>72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320388</v>
      </c>
      <c r="I24" s="29">
        <v>14794</v>
      </c>
      <c r="J24" s="29">
        <v>0</v>
      </c>
      <c r="K24" s="29">
        <v>0</v>
      </c>
      <c r="L24" s="29">
        <v>0</v>
      </c>
      <c r="M24" s="29">
        <v>0</v>
      </c>
      <c r="N24" s="30">
        <v>0</v>
      </c>
      <c r="O24" s="31" t="s">
        <v>57</v>
      </c>
      <c r="P24" s="32">
        <v>0</v>
      </c>
      <c r="Q24" s="32">
        <v>0</v>
      </c>
      <c r="R24" s="32">
        <v>13</v>
      </c>
      <c r="S24" s="32">
        <v>6</v>
      </c>
      <c r="T24" s="32">
        <v>3</v>
      </c>
      <c r="U24" s="32">
        <v>0</v>
      </c>
      <c r="V24" s="32">
        <v>0</v>
      </c>
      <c r="W24" s="32">
        <v>0</v>
      </c>
      <c r="X24" s="33">
        <f t="shared" si="0"/>
        <v>22</v>
      </c>
      <c r="Y24" s="34">
        <f t="shared" si="1"/>
        <v>335182</v>
      </c>
    </row>
    <row r="25" spans="1:25" x14ac:dyDescent="0.3">
      <c r="A25" s="25" t="s">
        <v>36</v>
      </c>
      <c r="B25" s="25" t="s">
        <v>73</v>
      </c>
      <c r="C25" s="26" t="s">
        <v>74</v>
      </c>
      <c r="D25" s="26">
        <v>2025</v>
      </c>
      <c r="E25" s="26" t="s">
        <v>39</v>
      </c>
      <c r="F25" s="27" t="s">
        <v>40</v>
      </c>
      <c r="G25" s="28">
        <v>101802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0">
        <v>4312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106114</v>
      </c>
    </row>
    <row r="26" spans="1:25" x14ac:dyDescent="0.3">
      <c r="A26" s="25" t="s">
        <v>36</v>
      </c>
      <c r="B26" s="25" t="s">
        <v>75</v>
      </c>
      <c r="C26" s="26" t="s">
        <v>76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593352</v>
      </c>
      <c r="I26" s="29">
        <v>16944</v>
      </c>
      <c r="J26" s="29">
        <v>0</v>
      </c>
      <c r="K26" s="29">
        <v>0</v>
      </c>
      <c r="L26" s="29">
        <v>0</v>
      </c>
      <c r="M26" s="29">
        <v>0</v>
      </c>
      <c r="N26" s="30">
        <v>33852</v>
      </c>
      <c r="O26" s="31" t="s">
        <v>41</v>
      </c>
      <c r="P26" s="32">
        <v>0</v>
      </c>
      <c r="Q26" s="32">
        <v>0</v>
      </c>
      <c r="R26" s="32">
        <v>30</v>
      </c>
      <c r="S26" s="32">
        <v>6</v>
      </c>
      <c r="T26" s="32">
        <v>6</v>
      </c>
      <c r="U26" s="32">
        <v>0</v>
      </c>
      <c r="V26" s="32">
        <v>0</v>
      </c>
      <c r="W26" s="32">
        <v>0</v>
      </c>
      <c r="X26" s="33">
        <f t="shared" si="0"/>
        <v>42</v>
      </c>
      <c r="Y26" s="34">
        <f t="shared" si="1"/>
        <v>644148</v>
      </c>
    </row>
    <row r="27" spans="1:25" x14ac:dyDescent="0.3">
      <c r="A27" s="25" t="s">
        <v>36</v>
      </c>
      <c r="B27" s="25" t="s">
        <v>77</v>
      </c>
      <c r="C27" s="26" t="s">
        <v>78</v>
      </c>
      <c r="D27" s="26">
        <v>2025</v>
      </c>
      <c r="E27" s="26" t="s">
        <v>48</v>
      </c>
      <c r="F27" s="27" t="s">
        <v>40</v>
      </c>
      <c r="G27" s="28">
        <v>0</v>
      </c>
      <c r="H27" s="29">
        <v>0</v>
      </c>
      <c r="I27" s="29">
        <v>0</v>
      </c>
      <c r="J27" s="29">
        <v>101579</v>
      </c>
      <c r="K27" s="29">
        <v>0</v>
      </c>
      <c r="L27" s="29">
        <v>0</v>
      </c>
      <c r="M27" s="29">
        <v>0</v>
      </c>
      <c r="N27" s="30">
        <v>7110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108689</v>
      </c>
    </row>
    <row r="28" spans="1:25" x14ac:dyDescent="0.3">
      <c r="A28" s="25" t="s">
        <v>36</v>
      </c>
      <c r="B28" s="25" t="s">
        <v>79</v>
      </c>
      <c r="C28" s="26" t="s">
        <v>80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369792</v>
      </c>
      <c r="I28" s="29">
        <v>32184</v>
      </c>
      <c r="J28" s="29">
        <v>0</v>
      </c>
      <c r="K28" s="29">
        <v>0</v>
      </c>
      <c r="L28" s="29">
        <v>0</v>
      </c>
      <c r="M28" s="29">
        <v>0</v>
      </c>
      <c r="N28" s="30">
        <v>18232</v>
      </c>
      <c r="O28" s="31" t="s">
        <v>41</v>
      </c>
      <c r="P28" s="32">
        <v>0</v>
      </c>
      <c r="Q28" s="32">
        <v>0</v>
      </c>
      <c r="R28" s="32">
        <v>28</v>
      </c>
      <c r="S28" s="32">
        <v>2</v>
      </c>
      <c r="T28" s="32">
        <v>0</v>
      </c>
      <c r="U28" s="32">
        <v>0</v>
      </c>
      <c r="V28" s="32">
        <v>0</v>
      </c>
      <c r="W28" s="32">
        <v>0</v>
      </c>
      <c r="X28" s="33">
        <f t="shared" si="0"/>
        <v>30</v>
      </c>
      <c r="Y28" s="34">
        <f t="shared" si="1"/>
        <v>420208</v>
      </c>
    </row>
    <row r="29" spans="1:25" x14ac:dyDescent="0.3">
      <c r="A29" s="25" t="s">
        <v>36</v>
      </c>
      <c r="B29" s="25" t="s">
        <v>81</v>
      </c>
      <c r="C29" s="26" t="s">
        <v>82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304104</v>
      </c>
      <c r="I29" s="29">
        <v>44756</v>
      </c>
      <c r="J29" s="29">
        <v>0</v>
      </c>
      <c r="K29" s="29">
        <v>0</v>
      </c>
      <c r="L29" s="29">
        <v>0</v>
      </c>
      <c r="M29" s="29">
        <v>0</v>
      </c>
      <c r="N29" s="30">
        <v>26735</v>
      </c>
      <c r="O29" s="31" t="s">
        <v>41</v>
      </c>
      <c r="P29" s="32">
        <v>0</v>
      </c>
      <c r="Q29" s="32">
        <v>0</v>
      </c>
      <c r="R29" s="32">
        <v>15</v>
      </c>
      <c r="S29" s="32">
        <v>8</v>
      </c>
      <c r="T29" s="32">
        <v>2</v>
      </c>
      <c r="U29" s="32">
        <v>0</v>
      </c>
      <c r="V29" s="32">
        <v>0</v>
      </c>
      <c r="W29" s="32">
        <v>0</v>
      </c>
      <c r="X29" s="33">
        <f t="shared" si="0"/>
        <v>25</v>
      </c>
      <c r="Y29" s="34">
        <f t="shared" si="1"/>
        <v>375595</v>
      </c>
    </row>
    <row r="30" spans="1:25" x14ac:dyDescent="0.3">
      <c r="A30" s="25" t="s">
        <v>36</v>
      </c>
      <c r="B30" s="25" t="s">
        <v>83</v>
      </c>
      <c r="C30" s="26" t="s">
        <v>84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173136</v>
      </c>
      <c r="I30" s="29">
        <v>28530</v>
      </c>
      <c r="J30" s="29">
        <v>0</v>
      </c>
      <c r="K30" s="29">
        <v>0</v>
      </c>
      <c r="L30" s="29">
        <v>0</v>
      </c>
      <c r="M30" s="29">
        <v>0</v>
      </c>
      <c r="N30" s="30">
        <v>10009</v>
      </c>
      <c r="O30" s="31" t="s">
        <v>41</v>
      </c>
      <c r="P30" s="32">
        <v>0</v>
      </c>
      <c r="Q30" s="32">
        <v>0</v>
      </c>
      <c r="R30" s="32">
        <v>5</v>
      </c>
      <c r="S30" s="32">
        <v>3</v>
      </c>
      <c r="T30" s="32">
        <v>4</v>
      </c>
      <c r="U30" s="32">
        <v>1</v>
      </c>
      <c r="V30" s="32">
        <v>1</v>
      </c>
      <c r="W30" s="32">
        <v>0</v>
      </c>
      <c r="X30" s="33">
        <f t="shared" si="0"/>
        <v>14</v>
      </c>
      <c r="Y30" s="34">
        <f t="shared" si="1"/>
        <v>211675</v>
      </c>
    </row>
    <row r="31" spans="1:25" x14ac:dyDescent="0.3">
      <c r="A31" s="25" t="s">
        <v>36</v>
      </c>
      <c r="B31" s="25" t="s">
        <v>85</v>
      </c>
      <c r="C31" s="26" t="s">
        <v>86</v>
      </c>
      <c r="D31" s="26">
        <v>2025</v>
      </c>
      <c r="E31" s="26" t="s">
        <v>87</v>
      </c>
      <c r="F31" s="27" t="s">
        <v>40</v>
      </c>
      <c r="G31" s="28">
        <v>0</v>
      </c>
      <c r="H31" s="29">
        <v>0</v>
      </c>
      <c r="I31" s="29">
        <v>105000</v>
      </c>
      <c r="J31" s="29">
        <v>0</v>
      </c>
      <c r="K31" s="29">
        <v>0</v>
      </c>
      <c r="L31" s="29">
        <v>0</v>
      </c>
      <c r="M31" s="29">
        <v>0</v>
      </c>
      <c r="N31" s="30">
        <v>6182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111182</v>
      </c>
    </row>
    <row r="32" spans="1:25" x14ac:dyDescent="0.3">
      <c r="A32" s="25" t="s">
        <v>36</v>
      </c>
      <c r="B32" s="25" t="s">
        <v>88</v>
      </c>
      <c r="C32" s="26" t="s">
        <v>89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307716</v>
      </c>
      <c r="I32" s="29">
        <v>19020</v>
      </c>
      <c r="J32" s="29">
        <v>0</v>
      </c>
      <c r="K32" s="29">
        <v>0</v>
      </c>
      <c r="L32" s="29">
        <v>0</v>
      </c>
      <c r="M32" s="29">
        <v>0</v>
      </c>
      <c r="N32" s="30">
        <v>15719</v>
      </c>
      <c r="O32" s="31" t="s">
        <v>57</v>
      </c>
      <c r="P32" s="32">
        <v>0</v>
      </c>
      <c r="Q32" s="32">
        <v>12</v>
      </c>
      <c r="R32" s="32">
        <v>13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3">
        <f t="shared" si="0"/>
        <v>25</v>
      </c>
      <c r="Y32" s="34">
        <f t="shared" si="1"/>
        <v>342455</v>
      </c>
    </row>
    <row r="33" spans="1:25" x14ac:dyDescent="0.3">
      <c r="A33" s="25" t="s">
        <v>36</v>
      </c>
      <c r="B33" s="25" t="s">
        <v>90</v>
      </c>
      <c r="C33" s="26" t="s">
        <v>91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395268</v>
      </c>
      <c r="I33" s="29">
        <v>72290</v>
      </c>
      <c r="J33" s="29">
        <v>0</v>
      </c>
      <c r="K33" s="29">
        <v>0</v>
      </c>
      <c r="L33" s="29">
        <v>0</v>
      </c>
      <c r="M33" s="29">
        <v>0</v>
      </c>
      <c r="N33" s="30">
        <v>25302</v>
      </c>
      <c r="O33" s="31" t="s">
        <v>57</v>
      </c>
      <c r="P33" s="32">
        <v>0</v>
      </c>
      <c r="Q33" s="32">
        <v>0</v>
      </c>
      <c r="R33" s="32">
        <v>20</v>
      </c>
      <c r="S33" s="32">
        <v>5</v>
      </c>
      <c r="T33" s="32">
        <v>3</v>
      </c>
      <c r="U33" s="32">
        <v>0</v>
      </c>
      <c r="V33" s="32">
        <v>0</v>
      </c>
      <c r="W33" s="32">
        <v>0</v>
      </c>
      <c r="X33" s="33">
        <f t="shared" si="0"/>
        <v>28</v>
      </c>
      <c r="Y33" s="34">
        <f t="shared" si="1"/>
        <v>492860</v>
      </c>
    </row>
    <row r="34" spans="1:25" x14ac:dyDescent="0.3">
      <c r="A34" s="25" t="s">
        <v>36</v>
      </c>
      <c r="B34" s="25" t="s">
        <v>92</v>
      </c>
      <c r="C34" s="26" t="s">
        <v>93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183456</v>
      </c>
      <c r="I34" s="29">
        <v>24898</v>
      </c>
      <c r="J34" s="29">
        <v>0</v>
      </c>
      <c r="K34" s="29">
        <v>0</v>
      </c>
      <c r="L34" s="29">
        <v>0</v>
      </c>
      <c r="M34" s="29">
        <v>0</v>
      </c>
      <c r="N34" s="30">
        <v>12437</v>
      </c>
      <c r="O34" s="31" t="s">
        <v>57</v>
      </c>
      <c r="P34" s="32">
        <v>0</v>
      </c>
      <c r="Q34" s="32">
        <v>0</v>
      </c>
      <c r="R34" s="32">
        <v>2</v>
      </c>
      <c r="S34" s="32">
        <v>10</v>
      </c>
      <c r="T34" s="32">
        <v>0</v>
      </c>
      <c r="U34" s="32">
        <v>0</v>
      </c>
      <c r="V34" s="32">
        <v>0</v>
      </c>
      <c r="W34" s="32">
        <v>0</v>
      </c>
      <c r="X34" s="33">
        <f t="shared" si="0"/>
        <v>12</v>
      </c>
      <c r="Y34" s="34">
        <f t="shared" si="1"/>
        <v>220791</v>
      </c>
    </row>
    <row r="35" spans="1:25" x14ac:dyDescent="0.3">
      <c r="A35" s="25" t="s">
        <v>36</v>
      </c>
      <c r="B35" s="25" t="s">
        <v>94</v>
      </c>
      <c r="C35" s="26" t="s">
        <v>95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103584</v>
      </c>
      <c r="I35" s="29">
        <v>19750</v>
      </c>
      <c r="J35" s="29">
        <v>0</v>
      </c>
      <c r="K35" s="29">
        <v>0</v>
      </c>
      <c r="L35" s="29">
        <v>0</v>
      </c>
      <c r="M35" s="29">
        <v>0</v>
      </c>
      <c r="N35" s="30">
        <v>0</v>
      </c>
      <c r="O35" s="31" t="s">
        <v>57</v>
      </c>
      <c r="P35" s="32">
        <v>0</v>
      </c>
      <c r="Q35" s="32">
        <v>0</v>
      </c>
      <c r="R35" s="32">
        <v>8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3">
        <f t="shared" si="0"/>
        <v>8</v>
      </c>
      <c r="Y35" s="34">
        <f t="shared" si="1"/>
        <v>123334</v>
      </c>
    </row>
    <row r="36" spans="1:25" x14ac:dyDescent="0.3">
      <c r="A36" s="25" t="s">
        <v>36</v>
      </c>
      <c r="B36" s="25" t="s">
        <v>96</v>
      </c>
      <c r="C36" s="26" t="s">
        <v>97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66792</v>
      </c>
      <c r="I36" s="29">
        <v>10732</v>
      </c>
      <c r="J36" s="29">
        <v>0</v>
      </c>
      <c r="K36" s="29">
        <v>0</v>
      </c>
      <c r="L36" s="29">
        <v>0</v>
      </c>
      <c r="M36" s="29">
        <v>0</v>
      </c>
      <c r="N36" s="30">
        <v>2000</v>
      </c>
      <c r="O36" s="31" t="s">
        <v>57</v>
      </c>
      <c r="P36" s="32">
        <v>1</v>
      </c>
      <c r="Q36" s="32">
        <v>5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3">
        <f t="shared" si="0"/>
        <v>6</v>
      </c>
      <c r="Y36" s="34">
        <f t="shared" si="1"/>
        <v>79524</v>
      </c>
    </row>
    <row r="37" spans="1:25" x14ac:dyDescent="0.3">
      <c r="A37" s="25" t="s">
        <v>36</v>
      </c>
      <c r="B37" s="25" t="s">
        <v>98</v>
      </c>
      <c r="C37" s="26" t="s">
        <v>99</v>
      </c>
      <c r="D37" s="26">
        <v>2025</v>
      </c>
      <c r="E37" s="26" t="s">
        <v>87</v>
      </c>
      <c r="F37" s="27" t="s">
        <v>66</v>
      </c>
      <c r="G37" s="28">
        <v>0</v>
      </c>
      <c r="H37" s="29">
        <v>0</v>
      </c>
      <c r="I37" s="29">
        <v>64822</v>
      </c>
      <c r="J37" s="29">
        <v>0</v>
      </c>
      <c r="K37" s="29">
        <v>0</v>
      </c>
      <c r="L37" s="29">
        <v>0</v>
      </c>
      <c r="M37" s="29">
        <v>0</v>
      </c>
      <c r="N37" s="30">
        <v>6401</v>
      </c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71223</v>
      </c>
    </row>
    <row r="38" spans="1:25" x14ac:dyDescent="0.3">
      <c r="A38" s="25" t="s">
        <v>36</v>
      </c>
      <c r="B38" s="25" t="s">
        <v>100</v>
      </c>
      <c r="C38" s="26" t="s">
        <v>101</v>
      </c>
      <c r="D38" s="26">
        <v>2025</v>
      </c>
      <c r="E38" s="26" t="s">
        <v>102</v>
      </c>
      <c r="F38" s="27" t="s">
        <v>40</v>
      </c>
      <c r="G38" s="28">
        <v>0</v>
      </c>
      <c r="H38" s="29">
        <v>103584</v>
      </c>
      <c r="I38" s="29">
        <v>62230</v>
      </c>
      <c r="J38" s="29">
        <v>100000</v>
      </c>
      <c r="K38" s="29">
        <v>0</v>
      </c>
      <c r="L38" s="29">
        <v>0</v>
      </c>
      <c r="M38" s="29">
        <v>0</v>
      </c>
      <c r="N38" s="30">
        <v>12634</v>
      </c>
      <c r="O38" s="31" t="s">
        <v>57</v>
      </c>
      <c r="P38" s="32">
        <v>0</v>
      </c>
      <c r="Q38" s="32">
        <v>0</v>
      </c>
      <c r="R38" s="32">
        <v>8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3">
        <f t="shared" si="0"/>
        <v>8</v>
      </c>
      <c r="Y38" s="34">
        <f t="shared" si="1"/>
        <v>278448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30"/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30"/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30"/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30"/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30"/>
      <c r="O47" s="31"/>
      <c r="P47" s="32"/>
      <c r="Q47" s="32"/>
      <c r="R47" s="32"/>
      <c r="S47" s="32"/>
      <c r="T47" s="32"/>
      <c r="U47" s="32"/>
      <c r="V47" s="32"/>
      <c r="W47" s="32"/>
      <c r="X47" s="33">
        <f t="shared" si="0"/>
        <v>0</v>
      </c>
      <c r="Y47" s="34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30"/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0</v>
      </c>
    </row>
  </sheetData>
  <autoFilter ref="A10:Y10" xr:uid="{71429B17-C033-4E7E-91EC-2E23087A9832}"/>
  <conditionalFormatting sqref="D11:D48">
    <cfRule type="expression" dxfId="2" priority="1">
      <formula>OR($D11&gt;2025,AND($D11&lt;2025,$D11&lt;&gt;""))</formula>
    </cfRule>
  </conditionalFormatting>
  <conditionalFormatting sqref="Y11:Y4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8" xr:uid="{1815AB50-6BFD-4551-9665-6E5247DE3127}">
      <formula1>"DV, YHDP"</formula1>
    </dataValidation>
    <dataValidation type="list" allowBlank="1" showInputMessage="1" showErrorMessage="1" sqref="O11:O48" xr:uid="{CC885BC3-D9F8-4E5F-9CAE-1D5B7CB92933}">
      <formula1>"FMR, Actual Rent"</formula1>
    </dataValidation>
    <dataValidation type="list" allowBlank="1" showInputMessage="1" showErrorMessage="1" sqref="E11:E48" xr:uid="{C9F0DA09-01BA-420A-B7BF-7CCB79E42833}">
      <formula1>"PH, TH, Joint TH &amp; PH-RRH, HMIS, SSO, TRA, PRA, SRA, S+C/SRO"</formula1>
    </dataValidation>
    <dataValidation allowBlank="1" showErrorMessage="1" sqref="A10:Y10" xr:uid="{B38C00C4-A681-4638-BD15-88920B51F036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2024-06-13T15:58:07Z</dcterms:created>
  <dcterms:modified xsi:type="dcterms:W3CDTF">2024-06-13T20:00:48Z</dcterms:modified>
</cp:coreProperties>
</file>