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AB26B913-1A7C-4BE3-82A8-DBF176F41B03}" xr6:coauthVersionLast="47" xr6:coauthVersionMax="47" xr10:uidLastSave="{00000000-0000-0000-0000-000000000000}"/>
  <bookViews>
    <workbookView xWindow="2304" yWindow="2304" windowWidth="23220" windowHeight="12720" xr2:uid="{0877055F-FD4C-473E-8C4D-97117FC7C4B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B5" i="1" s="1"/>
  <c r="C5" i="1" s="1"/>
  <c r="X22" i="1"/>
  <c r="Y21" i="1"/>
  <c r="X21" i="1"/>
  <c r="Y20" i="1"/>
  <c r="X20" i="1"/>
  <c r="Y19" i="1"/>
  <c r="X19" i="1"/>
  <c r="Y18" i="1"/>
  <c r="B7" i="1" s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<sst xmlns="http://schemas.openxmlformats.org/spreadsheetml/2006/main" count="122" uniqueCount="77">
  <si>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</si>
  <si>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</si>
  <si>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</si>
  <si>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</si>
  <si>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</si>
  <si>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</si>
  <si>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</si>
  <si>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</si>
  <si>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</si>
  <si>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</si>
  <si>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</si>
  <si>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</si>
  <si>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</si>
  <si>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</si>
  <si>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</si>
  <si>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</si>
  <si>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</si>
  <si>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</si>
  <si>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</si>
  <si>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</si>
  <si>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</si>
  <si>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</si>
  <si>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</si>
  <si>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</si>
  <si>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</si>
  <si>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</si>
  <si>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</si>
  <si>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</si>
  <si>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</si>
  <si>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</si>
  <si>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</si>
  <si>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</si>
  <si>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</si>
  <si>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</si>
  <si>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</si>
  <si>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NY-501</t>
  </si>
  <si>
    <t>Catholic Charities of Chemung/Schuyler</t>
  </si>
  <si>
    <t>NY0019L2C012314</t>
  </si>
  <si>
    <t/>
  </si>
  <si>
    <t>Buffalo</t>
  </si>
  <si>
    <t>Elmira/Steuben, Allegany, Livingston, Chemung, Schuyler Counties CoC</t>
  </si>
  <si>
    <t>CARES of NY, Inc.</t>
  </si>
  <si>
    <t>Steuben Churchpeople Against Poverty, Inc</t>
  </si>
  <si>
    <t>Steuben County S+C FY2023</t>
  </si>
  <si>
    <t>NY0021L2C012315</t>
  </si>
  <si>
    <t>PH</t>
  </si>
  <si>
    <t>FMR</t>
  </si>
  <si>
    <t>S+C Permanent Supported Housing</t>
  </si>
  <si>
    <t>NY0022L2C012315</t>
  </si>
  <si>
    <t>Transitional to Permanent Supportive Housing FY 2023</t>
  </si>
  <si>
    <t>NY0025L2C012315</t>
  </si>
  <si>
    <t>TH</t>
  </si>
  <si>
    <t>PSH Consolidated</t>
  </si>
  <si>
    <t>NY0766L2C012310</t>
  </si>
  <si>
    <t>Livingston Supportive Housing FY2023</t>
  </si>
  <si>
    <t>NY0829L2C012310</t>
  </si>
  <si>
    <t>Actual Rent</t>
  </si>
  <si>
    <t>Bonus Permanent Supportive Housing</t>
  </si>
  <si>
    <t>NY0830L2C012310</t>
  </si>
  <si>
    <t>Chances and Changes, Inc</t>
  </si>
  <si>
    <t>PSH</t>
  </si>
  <si>
    <t>NY0831L2C012309</t>
  </si>
  <si>
    <t>Allegany County Community Opportinities &amp; Rural Development</t>
  </si>
  <si>
    <t>FY2023 RRH Project</t>
  </si>
  <si>
    <t>NY1061L2C012307</t>
  </si>
  <si>
    <t>RR Consolidated</t>
  </si>
  <si>
    <t>NY1064L2C012307</t>
  </si>
  <si>
    <t>The Salvation Army, a New York Corporation</t>
  </si>
  <si>
    <t>Elmira Salvation Army POH Rapid Rehousing 2023</t>
  </si>
  <si>
    <t>NY1193D2C012305</t>
  </si>
  <si>
    <t>DV</t>
  </si>
  <si>
    <t>DV Bonus</t>
  </si>
  <si>
    <t>NY1340D2C012302</t>
  </si>
  <si>
    <t>Joint TH &amp; PH-RRH</t>
  </si>
  <si>
    <t>Coordinated Entry Support 2023</t>
  </si>
  <si>
    <t>NY1421L2C012301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</si>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</sst>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6E78-FC57-4C72-9667-A1C9A676620F}">
  <sheetPr codeName="Sheet106">
    <pageSetUpPr fitToPage="1"/>
  </sheetPr>
  <dimension ref="A1:Y3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39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40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41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416816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2240430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20</v>
      </c>
      <c r="C11" s="26" t="s">
        <v>37</v>
      </c>
      <c r="D11" s="26">
        <v>2025</v>
      </c>
      <c r="E11" s="26" t="s">
        <v>20</v>
      </c>
      <c r="F11" s="27" t="s">
        <v>38</v>
      </c>
      <c r="G11" s="28">
        <v>0</v>
      </c>
      <c r="H11" s="29">
        <v>0</v>
      </c>
      <c r="I11" s="29">
        <v>0</v>
      </c>
      <c r="J11" s="29">
        <v>0</v>
      </c>
      <c r="K11" s="29">
        <v>93513</v>
      </c>
      <c r="L11" s="29">
        <v>0</v>
      </c>
      <c r="M11" s="29">
        <v>0</v>
      </c>
      <c r="N11" s="28">
        <v>6545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3" si="0">SUM(P11:W11)</f>
        <v>0</v>
      </c>
      <c r="Y11" s="33">
        <f t="shared" ref="Y11:Y33" si="1">SUM(G11:N11)</f>
        <v>100058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38</v>
      </c>
      <c r="G12" s="28">
        <v>0</v>
      </c>
      <c r="H12" s="29">
        <v>469284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6902</v>
      </c>
      <c r="O12" s="30" t="s">
        <v>46</v>
      </c>
      <c r="P12" s="31">
        <v>0</v>
      </c>
      <c r="Q12" s="31">
        <v>0</v>
      </c>
      <c r="R12" s="31">
        <v>29</v>
      </c>
      <c r="S12" s="31">
        <v>11</v>
      </c>
      <c r="T12" s="31">
        <v>8</v>
      </c>
      <c r="U12" s="31">
        <v>0</v>
      </c>
      <c r="V12" s="31">
        <v>0</v>
      </c>
      <c r="W12" s="31">
        <v>0</v>
      </c>
      <c r="X12" s="32">
        <f t="shared" si="0"/>
        <v>48</v>
      </c>
      <c r="Y12" s="33">
        <f t="shared" si="1"/>
        <v>476186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38</v>
      </c>
      <c r="G13" s="28">
        <v>0</v>
      </c>
      <c r="H13" s="29">
        <v>306000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12588</v>
      </c>
      <c r="O13" s="30" t="s">
        <v>46</v>
      </c>
      <c r="P13" s="31">
        <v>0</v>
      </c>
      <c r="Q13" s="31">
        <v>0</v>
      </c>
      <c r="R13" s="31">
        <v>15</v>
      </c>
      <c r="S13" s="31">
        <v>9</v>
      </c>
      <c r="T13" s="31">
        <v>3</v>
      </c>
      <c r="U13" s="31">
        <v>0</v>
      </c>
      <c r="V13" s="31">
        <v>0</v>
      </c>
      <c r="W13" s="31">
        <v>0</v>
      </c>
      <c r="X13" s="32">
        <f t="shared" si="0"/>
        <v>27</v>
      </c>
      <c r="Y13" s="33">
        <f t="shared" si="1"/>
        <v>318588</v>
      </c>
    </row>
    <row r="14" spans="1:25" x14ac:dyDescent="0.3">
      <c r="A14" s="25" t="s">
        <v>42</v>
      </c>
      <c r="B14" s="25" t="s">
        <v>49</v>
      </c>
      <c r="C14" s="26" t="s">
        <v>50</v>
      </c>
      <c r="D14" s="26">
        <v>2025</v>
      </c>
      <c r="E14" s="26" t="s">
        <v>51</v>
      </c>
      <c r="F14" s="27" t="s">
        <v>38</v>
      </c>
      <c r="G14" s="28">
        <v>44016</v>
      </c>
      <c r="H14" s="29">
        <v>0</v>
      </c>
      <c r="I14" s="29">
        <v>19600</v>
      </c>
      <c r="J14" s="29">
        <v>0</v>
      </c>
      <c r="K14" s="29">
        <v>0</v>
      </c>
      <c r="L14" s="29">
        <v>0</v>
      </c>
      <c r="M14" s="29">
        <v>0</v>
      </c>
      <c r="N14" s="28">
        <v>4033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67649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45</v>
      </c>
      <c r="F15" s="27" t="s">
        <v>38</v>
      </c>
      <c r="G15" s="28">
        <v>184948</v>
      </c>
      <c r="H15" s="29">
        <v>0</v>
      </c>
      <c r="I15" s="29">
        <v>70005</v>
      </c>
      <c r="J15" s="29">
        <v>9659</v>
      </c>
      <c r="K15" s="29">
        <v>0</v>
      </c>
      <c r="L15" s="29">
        <v>0</v>
      </c>
      <c r="M15" s="29">
        <v>0</v>
      </c>
      <c r="N15" s="28">
        <v>15297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279909</v>
      </c>
    </row>
    <row r="16" spans="1:25" x14ac:dyDescent="0.3">
      <c r="A16" s="25" t="s">
        <v>42</v>
      </c>
      <c r="B16" s="25" t="s">
        <v>54</v>
      </c>
      <c r="C16" s="26" t="s">
        <v>55</v>
      </c>
      <c r="D16" s="26">
        <v>2025</v>
      </c>
      <c r="E16" s="26" t="s">
        <v>45</v>
      </c>
      <c r="F16" s="27" t="s">
        <v>38</v>
      </c>
      <c r="G16" s="28">
        <v>0</v>
      </c>
      <c r="H16" s="29">
        <v>47208</v>
      </c>
      <c r="I16" s="29">
        <v>9659</v>
      </c>
      <c r="J16" s="29">
        <v>0</v>
      </c>
      <c r="K16" s="29">
        <v>540</v>
      </c>
      <c r="L16" s="29">
        <v>0</v>
      </c>
      <c r="M16" s="29">
        <v>0</v>
      </c>
      <c r="N16" s="28">
        <v>3250</v>
      </c>
      <c r="O16" s="30" t="s">
        <v>56</v>
      </c>
      <c r="P16" s="31">
        <v>0</v>
      </c>
      <c r="Q16" s="31">
        <v>0</v>
      </c>
      <c r="R16" s="31">
        <v>7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7</v>
      </c>
      <c r="Y16" s="33">
        <f t="shared" si="1"/>
        <v>60657</v>
      </c>
    </row>
    <row r="17" spans="1:25" x14ac:dyDescent="0.3">
      <c r="A17" s="25" t="s">
        <v>36</v>
      </c>
      <c r="B17" s="25" t="s">
        <v>57</v>
      </c>
      <c r="C17" s="26" t="s">
        <v>58</v>
      </c>
      <c r="D17" s="26">
        <v>2025</v>
      </c>
      <c r="E17" s="26" t="s">
        <v>45</v>
      </c>
      <c r="F17" s="27" t="s">
        <v>38</v>
      </c>
      <c r="G17" s="28">
        <v>95614</v>
      </c>
      <c r="H17" s="29">
        <v>0</v>
      </c>
      <c r="I17" s="29">
        <v>20595</v>
      </c>
      <c r="J17" s="29">
        <v>5408</v>
      </c>
      <c r="K17" s="29">
        <v>0</v>
      </c>
      <c r="L17" s="29">
        <v>0</v>
      </c>
      <c r="M17" s="29">
        <v>0</v>
      </c>
      <c r="N17" s="28">
        <v>5149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126766</v>
      </c>
    </row>
    <row r="18" spans="1:25" x14ac:dyDescent="0.3">
      <c r="A18" s="25" t="s">
        <v>59</v>
      </c>
      <c r="B18" s="25" t="s">
        <v>60</v>
      </c>
      <c r="C18" s="26" t="s">
        <v>61</v>
      </c>
      <c r="D18" s="26">
        <v>2025</v>
      </c>
      <c r="E18" s="26" t="s">
        <v>45</v>
      </c>
      <c r="F18" s="27" t="s">
        <v>38</v>
      </c>
      <c r="G18" s="28">
        <v>0</v>
      </c>
      <c r="H18" s="29">
        <v>54624</v>
      </c>
      <c r="I18" s="29">
        <v>11054</v>
      </c>
      <c r="J18" s="29">
        <v>0</v>
      </c>
      <c r="K18" s="29">
        <v>3500</v>
      </c>
      <c r="L18" s="29">
        <v>0</v>
      </c>
      <c r="M18" s="29">
        <v>0</v>
      </c>
      <c r="N18" s="28">
        <v>2000</v>
      </c>
      <c r="O18" s="30" t="s">
        <v>56</v>
      </c>
      <c r="P18" s="31">
        <v>2</v>
      </c>
      <c r="Q18" s="31"/>
      <c r="R18" s="31"/>
      <c r="S18" s="31">
        <v>3</v>
      </c>
      <c r="T18" s="31"/>
      <c r="U18" s="31"/>
      <c r="V18" s="31"/>
      <c r="W18" s="31"/>
      <c r="X18" s="32">
        <f t="shared" si="0"/>
        <v>5</v>
      </c>
      <c r="Y18" s="33">
        <f t="shared" si="1"/>
        <v>71178</v>
      </c>
    </row>
    <row r="19" spans="1:25" x14ac:dyDescent="0.3">
      <c r="A19" s="25" t="s">
        <v>62</v>
      </c>
      <c r="B19" s="25" t="s">
        <v>63</v>
      </c>
      <c r="C19" s="26" t="s">
        <v>64</v>
      </c>
      <c r="D19" s="26">
        <v>2025</v>
      </c>
      <c r="E19" s="26" t="s">
        <v>45</v>
      </c>
      <c r="F19" s="27" t="s">
        <v>38</v>
      </c>
      <c r="G19" s="28">
        <v>0</v>
      </c>
      <c r="H19" s="29">
        <v>54948</v>
      </c>
      <c r="I19" s="29">
        <v>34201</v>
      </c>
      <c r="J19" s="29">
        <v>0</v>
      </c>
      <c r="K19" s="29">
        <v>2100</v>
      </c>
      <c r="L19" s="29">
        <v>0</v>
      </c>
      <c r="M19" s="29">
        <v>0</v>
      </c>
      <c r="N19" s="28">
        <v>8081</v>
      </c>
      <c r="O19" s="30" t="s">
        <v>46</v>
      </c>
      <c r="P19" s="31">
        <v>0</v>
      </c>
      <c r="Q19" s="31">
        <v>0</v>
      </c>
      <c r="R19" s="31">
        <v>1</v>
      </c>
      <c r="S19" s="31">
        <v>1</v>
      </c>
      <c r="T19" s="31">
        <v>3</v>
      </c>
      <c r="U19" s="31">
        <v>0</v>
      </c>
      <c r="V19" s="31">
        <v>0</v>
      </c>
      <c r="W19" s="31">
        <v>0</v>
      </c>
      <c r="X19" s="32">
        <f t="shared" si="0"/>
        <v>5</v>
      </c>
      <c r="Y19" s="33">
        <f t="shared" si="1"/>
        <v>99330</v>
      </c>
    </row>
    <row r="20" spans="1:25" x14ac:dyDescent="0.3">
      <c r="A20" s="25" t="s">
        <v>36</v>
      </c>
      <c r="B20" s="25" t="s">
        <v>65</v>
      </c>
      <c r="C20" s="26" t="s">
        <v>66</v>
      </c>
      <c r="D20" s="26">
        <v>2025</v>
      </c>
      <c r="E20" s="26" t="s">
        <v>45</v>
      </c>
      <c r="F20" s="27" t="s">
        <v>38</v>
      </c>
      <c r="G20" s="28">
        <v>0</v>
      </c>
      <c r="H20" s="29">
        <v>124248</v>
      </c>
      <c r="I20" s="29">
        <v>43129</v>
      </c>
      <c r="J20" s="29">
        <v>0</v>
      </c>
      <c r="K20" s="29">
        <v>3450</v>
      </c>
      <c r="L20" s="29">
        <v>0</v>
      </c>
      <c r="M20" s="29">
        <v>0</v>
      </c>
      <c r="N20" s="28">
        <v>9888</v>
      </c>
      <c r="O20" s="30" t="s">
        <v>46</v>
      </c>
      <c r="P20" s="31">
        <v>0</v>
      </c>
      <c r="Q20" s="31">
        <v>1</v>
      </c>
      <c r="R20" s="31">
        <v>4</v>
      </c>
      <c r="S20" s="31">
        <v>4</v>
      </c>
      <c r="T20" s="31">
        <v>2</v>
      </c>
      <c r="U20" s="31">
        <v>0</v>
      </c>
      <c r="V20" s="31">
        <v>0</v>
      </c>
      <c r="W20" s="31">
        <v>0</v>
      </c>
      <c r="X20" s="32">
        <f t="shared" si="0"/>
        <v>11</v>
      </c>
      <c r="Y20" s="33">
        <f t="shared" si="1"/>
        <v>180715</v>
      </c>
    </row>
    <row r="21" spans="1:25" x14ac:dyDescent="0.3">
      <c r="A21" s="25" t="s">
        <v>67</v>
      </c>
      <c r="B21" s="25" t="s">
        <v>68</v>
      </c>
      <c r="C21" s="26" t="s">
        <v>69</v>
      </c>
      <c r="D21" s="26">
        <v>2025</v>
      </c>
      <c r="E21" s="26" t="s">
        <v>45</v>
      </c>
      <c r="F21" s="27" t="s">
        <v>70</v>
      </c>
      <c r="G21" s="28">
        <v>0</v>
      </c>
      <c r="H21" s="29">
        <v>88728</v>
      </c>
      <c r="I21" s="29">
        <v>54089</v>
      </c>
      <c r="J21" s="29">
        <v>0</v>
      </c>
      <c r="K21" s="29">
        <v>0</v>
      </c>
      <c r="L21" s="29">
        <v>0</v>
      </c>
      <c r="M21" s="29">
        <v>0</v>
      </c>
      <c r="N21" s="28">
        <v>12280</v>
      </c>
      <c r="O21" s="30" t="s">
        <v>46</v>
      </c>
      <c r="P21" s="31">
        <v>0</v>
      </c>
      <c r="Q21" s="31">
        <v>1</v>
      </c>
      <c r="R21" s="31">
        <v>3</v>
      </c>
      <c r="S21" s="31">
        <v>4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8</v>
      </c>
      <c r="Y21" s="33">
        <f t="shared" si="1"/>
        <v>155097</v>
      </c>
    </row>
    <row r="22" spans="1:25" x14ac:dyDescent="0.3">
      <c r="A22" s="25" t="s">
        <v>59</v>
      </c>
      <c r="B22" s="25" t="s">
        <v>71</v>
      </c>
      <c r="C22" s="26" t="s">
        <v>72</v>
      </c>
      <c r="D22" s="26">
        <v>2025</v>
      </c>
      <c r="E22" s="26" t="s">
        <v>73</v>
      </c>
      <c r="F22" s="27" t="s">
        <v>70</v>
      </c>
      <c r="G22" s="28">
        <v>65304</v>
      </c>
      <c r="H22" s="29">
        <v>91380</v>
      </c>
      <c r="I22" s="29">
        <v>62571</v>
      </c>
      <c r="J22" s="29">
        <v>40464</v>
      </c>
      <c r="K22" s="29">
        <v>0</v>
      </c>
      <c r="L22" s="29">
        <v>0</v>
      </c>
      <c r="M22" s="29">
        <v>0</v>
      </c>
      <c r="N22" s="28">
        <v>2000</v>
      </c>
      <c r="O22" s="30" t="s">
        <v>46</v>
      </c>
      <c r="P22" s="31"/>
      <c r="Q22" s="31"/>
      <c r="R22" s="31">
        <v>4</v>
      </c>
      <c r="S22" s="31">
        <v>2</v>
      </c>
      <c r="T22" s="31">
        <v>1</v>
      </c>
      <c r="U22" s="31"/>
      <c r="V22" s="31"/>
      <c r="W22" s="31"/>
      <c r="X22" s="32">
        <f t="shared" si="0"/>
        <v>7</v>
      </c>
      <c r="Y22" s="33">
        <f t="shared" si="1"/>
        <v>261719</v>
      </c>
    </row>
    <row r="23" spans="1:25" x14ac:dyDescent="0.3">
      <c r="A23" s="25" t="s">
        <v>36</v>
      </c>
      <c r="B23" s="25" t="s">
        <v>74</v>
      </c>
      <c r="C23" s="26" t="s">
        <v>75</v>
      </c>
      <c r="D23" s="26">
        <v>2025</v>
      </c>
      <c r="E23" s="26" t="s">
        <v>76</v>
      </c>
      <c r="F23" s="27" t="s">
        <v>38</v>
      </c>
      <c r="G23" s="28">
        <v>0</v>
      </c>
      <c r="H23" s="29">
        <v>0</v>
      </c>
      <c r="I23" s="29">
        <v>38708</v>
      </c>
      <c r="J23" s="29">
        <v>0</v>
      </c>
      <c r="K23" s="29">
        <v>0</v>
      </c>
      <c r="L23" s="29">
        <v>0</v>
      </c>
      <c r="M23" s="29">
        <v>0</v>
      </c>
      <c r="N23" s="28">
        <v>3870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42578</v>
      </c>
    </row>
    <row r="24" spans="1:25" x14ac:dyDescent="0.3">
      <c r="A24" s="25"/>
      <c r="B24" s="25"/>
      <c r="C24" s="26"/>
      <c r="D24" s="26"/>
      <c r="E24" s="26"/>
      <c r="F24" s="27" t="s">
        <v>38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38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38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38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38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38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38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38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38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38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</sheetData>
  <autoFilter ref="A10:Y10" xr:uid="{64116E78-FC57-4C72-9667-A1C9A676620F}"/>
  <conditionalFormatting sqref="D11:D33">
    <cfRule type="expression" dxfId="2" priority="1">
      <formula>OR($D11&gt;2025,AND($D11&lt;2025,$D11&lt;&gt;""))</formula>
    </cfRule>
  </conditionalFormatting>
  <conditionalFormatting sqref="Y11:Y3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3" xr:uid="{2FE1847B-B75B-4762-8287-1A55A532EB3A}">
      <formula1>"FMR, Actual Rent"</formula1>
    </dataValidation>
    <dataValidation type="list" allowBlank="1" showInputMessage="1" showErrorMessage="1" sqref="F11:F33" xr:uid="{ADBDDC4A-BD40-4D11-BA87-833D1BF46234}">
      <formula1>"DV, YHDP"</formula1>
    </dataValidation>
    <dataValidation type="list" allowBlank="1" showInputMessage="1" showErrorMessage="1" sqref="E11:E33" xr:uid="{F9984D78-17E5-4928-8127-0E6E4E9F68CE}">
      <formula1>"PH, TH, Joint TH &amp; PH-RRH, HMIS, SSO, TRA, PRA, SRA, S+C/SRO"</formula1>
    </dataValidation>
    <dataValidation allowBlank="1" showErrorMessage="1" sqref="A10:Y10" xr:uid="{DCD70C2C-2332-4674-9D53-0C02822C1C5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2024-08-01T18:27:21Z</dcterms:created>
  <dcterms:modified xsi:type="dcterms:W3CDTF">2024-08-01T18:54:18Z</dcterms:modified>
</cp:coreProperties>
</file>