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Y-500\"/>
    </mc:Choice>
  </mc:AlternateContent>
  <xr:revisionPtr revIDLastSave="0" documentId="13_ncr:1_{A8C0DF10-6EF8-4E1F-A519-E400AB33F537}" xr6:coauthVersionLast="47" xr6:coauthVersionMax="47" xr10:uidLastSave="{00000000-0000-0000-0000-000000000000}"/>
  <bookViews>
    <workbookView xWindow="10440" yWindow="5808" windowWidth="29436" windowHeight="16176" xr2:uid="{10FB1547-7E92-4E34-976D-11FEC408282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6" i="1" l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B5" i="1" s="1"/>
  <c r="C5" i="1" s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7" i="1" s="1"/>
  <c r="X15" i="1"/>
  <c r="Y14" i="1"/>
  <c r="X14" i="1"/>
  <c r="Y13" i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<sst xmlns="http://schemas.openxmlformats.org/spreadsheetml/2006/main" count="253" uniqueCount="133">
  <si>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</si>
  <si>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</si>
  <si>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</si>
  <si>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</si>
  <si>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</si>
  <si>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</si>
  <si>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</si>
  <si>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</si>
  <si>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</si>
  <si>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</si>
  <si>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</si>
  <si>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</si>
  <si>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</si>
  <si>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</si>
  <si>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</si>
  <si>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</si>
  <si>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</si>
  <si>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</si>
  <si>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</si>
  <si>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</si>
  <si>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</si>
  <si>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</si>
  <si>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</si>
  <si>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</si>
  <si>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</si>
  <si>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</si>
  <si>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</si>
  <si>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</si>
  <si>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</si>
  <si>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</si>
  <si>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</si>
  <si>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</si>
  <si>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</si>
  <si>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</si>
  <si>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</si>
  <si>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NY-500</t>
  </si>
  <si>
    <t>Rochester Housing Authority</t>
  </si>
  <si>
    <t>RHA/1630 Dewey Ave PSH #23 FY2023</t>
  </si>
  <si>
    <t>NY0001L2C002310</t>
  </si>
  <si>
    <t>PH</t>
  </si>
  <si>
    <t/>
  </si>
  <si>
    <t>FMR</t>
  </si>
  <si>
    <t>Buffalo</t>
  </si>
  <si>
    <t>Rochester, Irondequoit, Greece/Monroe County CoC</t>
  </si>
  <si>
    <t>Rochester/Monroe County Homeless Continuum of Care, Inc.</t>
  </si>
  <si>
    <t>Rochester/Monroe County Homeless Continuum of Care, Inc. DBA Partners Ending Homelessness</t>
  </si>
  <si>
    <t>HMIS for RMCCoC</t>
  </si>
  <si>
    <t>NY0009L2C002315</t>
  </si>
  <si>
    <t>RHA/YWCA PSH #27 FY2023</t>
  </si>
  <si>
    <t>NY0010L2C002316</t>
  </si>
  <si>
    <t>RHA/VOA PSH #5 FY2023</t>
  </si>
  <si>
    <t>NY0012L2C002316</t>
  </si>
  <si>
    <t>RHA/VOC PSH #6 FY 2023</t>
  </si>
  <si>
    <t>NY0013L2C002316</t>
  </si>
  <si>
    <t>The Salvation Army, a New York Corporation</t>
  </si>
  <si>
    <t>Safe Haven</t>
  </si>
  <si>
    <t>NY0015L2C002314</t>
  </si>
  <si>
    <t>SH</t>
  </si>
  <si>
    <t>RHA/VOA PSH #7 FY2023</t>
  </si>
  <si>
    <t>NY0016L2C002316</t>
  </si>
  <si>
    <t>Volunteers of America of Western New York, Inc.</t>
  </si>
  <si>
    <t>Volunteers of America of WNY's Project ReDirect (NY0555)</t>
  </si>
  <si>
    <t>NY0555L2C002315</t>
  </si>
  <si>
    <t>Volunteers of America of WNY's Permanent Supportive Housing - Cooper Union (NY0653)</t>
  </si>
  <si>
    <t>NY0653L2C002312</t>
  </si>
  <si>
    <t>The Center for Youth Services, Inc.</t>
  </si>
  <si>
    <t>Parenting Teens</t>
  </si>
  <si>
    <t>NY0654L2C002312</t>
  </si>
  <si>
    <t>TH</t>
  </si>
  <si>
    <t>RHA/JPC PSH #18 FY2023</t>
  </si>
  <si>
    <t>NY0655L2C002310</t>
  </si>
  <si>
    <t>Transitional Living Program</t>
  </si>
  <si>
    <t>NY0687L2C002314</t>
  </si>
  <si>
    <t>Catholic Charities of Rochester dba Catholic Family Center</t>
  </si>
  <si>
    <t>Consolidated Lafayette Housing FY2023</t>
  </si>
  <si>
    <t>NY0689L2C002314</t>
  </si>
  <si>
    <t>RHA/VOA PSH #21 FY2023</t>
  </si>
  <si>
    <t>NY0760L2C002309</t>
  </si>
  <si>
    <t>VOAWNY Permanent Supportive Housing in Rochester, NY - Foundation House (NY0761)</t>
  </si>
  <si>
    <t>NY0761L2C002310</t>
  </si>
  <si>
    <t>Providence Housing Development Corporation</t>
  </si>
  <si>
    <t>Shelter Star Program</t>
  </si>
  <si>
    <t>NY0762L2C002310</t>
  </si>
  <si>
    <t>Volunteers of America of WNY's Permanent Supportive Housing for Chronically Homeless Individuals (Pinnacle Heights) (NY0797)</t>
  </si>
  <si>
    <t>NY0797L2C002313</t>
  </si>
  <si>
    <t>Spiritus Christi Prison Outreach, Inc.</t>
  </si>
  <si>
    <t>Voters Block Community PSH FY2023</t>
  </si>
  <si>
    <t>NY0822L2C002308</t>
  </si>
  <si>
    <t>Actual Rent</t>
  </si>
  <si>
    <t>RHA/Son House PSH #26 FY2023</t>
  </si>
  <si>
    <t>NY0890L2C002311</t>
  </si>
  <si>
    <t>Transition Age Youth Rapid Rehousing Project - Consolidate</t>
  </si>
  <si>
    <t>NY1031L2C002308</t>
  </si>
  <si>
    <t>Person Centered Housing Options Inc.</t>
  </si>
  <si>
    <t>PCHO Housing First</t>
  </si>
  <si>
    <t>NY1056L2C002307</t>
  </si>
  <si>
    <t>PCHO RRH Consolidated</t>
  </si>
  <si>
    <t>NY1058L2C002307</t>
  </si>
  <si>
    <t>Coordinated Care Services, Inc.</t>
  </si>
  <si>
    <t>Coordinated Entry Renewal FY2023</t>
  </si>
  <si>
    <t>NY1133L2C002306</t>
  </si>
  <si>
    <t>SSO</t>
  </si>
  <si>
    <t>Delphi Drug and Alcohol Council Inc</t>
  </si>
  <si>
    <t>Home Safe</t>
  </si>
  <si>
    <t>NY1135L2C002306</t>
  </si>
  <si>
    <t>VOAWNY's Reentry Rapid Rehousing Program (NY1136)</t>
  </si>
  <si>
    <t>NY1136L2C002306</t>
  </si>
  <si>
    <t>Providence PBV Permanent Housing</t>
  </si>
  <si>
    <t>NY1137L2C002306</t>
  </si>
  <si>
    <t>SCPO TH/RRH FY2023</t>
  </si>
  <si>
    <t>NY1139L2C002306</t>
  </si>
  <si>
    <t>Joint TH &amp; PH-RRH</t>
  </si>
  <si>
    <t>Open Door Mission, Inc.</t>
  </si>
  <si>
    <t>Open Door PSH-CH for Households FY2023- updated</t>
  </si>
  <si>
    <t>NY1185L2C002305</t>
  </si>
  <si>
    <t>VOA Scattered Site Permanent Supportive Housing for CH Households - Home Today (NY1186)</t>
  </si>
  <si>
    <t>NY1186L2C002305</t>
  </si>
  <si>
    <t>YWCA of Rochester and Monroe County</t>
  </si>
  <si>
    <t>PSH for Chronically Homeless 2023</t>
  </si>
  <si>
    <t>NY1188L2C002305</t>
  </si>
  <si>
    <t>YWCA DV Rapid Rehousing FY 2023</t>
  </si>
  <si>
    <t>NY1189L2C002305</t>
  </si>
  <si>
    <t>DV</t>
  </si>
  <si>
    <t>VOA's Home Forward (NY1190)</t>
  </si>
  <si>
    <t>NY1190L2C002305</t>
  </si>
  <si>
    <t>VOA Homeward Bound (NY1293)</t>
  </si>
  <si>
    <t>NY1293L2C002304</t>
  </si>
  <si>
    <t>Rapid Re-Housing Families FY 2023</t>
  </si>
  <si>
    <t>NY1294L2C002304</t>
  </si>
  <si>
    <t>The Road Home</t>
  </si>
  <si>
    <t>NY1338L2C002302</t>
  </si>
  <si>
    <t>RHA/PCHO PSH #2 FY2023</t>
  </si>
  <si>
    <t>NY1418L2C002301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</si>
</sst>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9289-2F6A-4985-A576-65FF806DCF8C}">
  <sheetPr codeName="Sheet252">
    <pageSetUpPr fitToPage="1"/>
  </sheetPr>
  <dimension ref="A1:DF5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333533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14984653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312108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10811</v>
      </c>
      <c r="O11" s="31" t="s">
        <v>41</v>
      </c>
      <c r="P11" s="32">
        <v>0</v>
      </c>
      <c r="Q11" s="32">
        <v>31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56" si="0">SUM(P11:W11)</f>
        <v>31</v>
      </c>
      <c r="Y11" s="34">
        <f t="shared" ref="Y11:Y56" si="1">SUM(G11:N11)</f>
        <v>322919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235402</v>
      </c>
      <c r="L12" s="29">
        <v>0</v>
      </c>
      <c r="M12" s="29">
        <v>0</v>
      </c>
      <c r="N12" s="30">
        <v>16478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251880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236748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11366</v>
      </c>
      <c r="O13" s="31" t="s">
        <v>41</v>
      </c>
      <c r="P13" s="32">
        <v>0</v>
      </c>
      <c r="Q13" s="32">
        <v>0</v>
      </c>
      <c r="R13" s="32">
        <v>18</v>
      </c>
      <c r="S13" s="32">
        <v>1</v>
      </c>
      <c r="T13" s="32">
        <v>1</v>
      </c>
      <c r="U13" s="32">
        <v>0</v>
      </c>
      <c r="V13" s="32">
        <v>0</v>
      </c>
      <c r="W13" s="32">
        <v>0</v>
      </c>
      <c r="X13" s="33">
        <f t="shared" si="0"/>
        <v>20</v>
      </c>
      <c r="Y13" s="34">
        <f t="shared" si="1"/>
        <v>248114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768996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46056</v>
      </c>
      <c r="O14" s="31" t="s">
        <v>41</v>
      </c>
      <c r="P14" s="32">
        <v>0</v>
      </c>
      <c r="Q14" s="32">
        <v>7</v>
      </c>
      <c r="R14" s="32">
        <v>41</v>
      </c>
      <c r="S14" s="32">
        <v>6</v>
      </c>
      <c r="T14" s="32">
        <v>4</v>
      </c>
      <c r="U14" s="32">
        <v>4</v>
      </c>
      <c r="V14" s="32">
        <v>0</v>
      </c>
      <c r="W14" s="32">
        <v>0</v>
      </c>
      <c r="X14" s="33">
        <f t="shared" si="0"/>
        <v>62</v>
      </c>
      <c r="Y14" s="34">
        <f t="shared" si="1"/>
        <v>815052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100680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6094</v>
      </c>
      <c r="O15" s="31" t="s">
        <v>41</v>
      </c>
      <c r="P15" s="32">
        <v>0</v>
      </c>
      <c r="Q15" s="32">
        <v>10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10</v>
      </c>
      <c r="Y15" s="34">
        <f t="shared" si="1"/>
        <v>106774</v>
      </c>
    </row>
    <row r="16" spans="1:25" x14ac:dyDescent="0.3">
      <c r="A16" s="25" t="s">
        <v>54</v>
      </c>
      <c r="B16" s="25" t="s">
        <v>55</v>
      </c>
      <c r="C16" s="26" t="s">
        <v>56</v>
      </c>
      <c r="D16" s="26">
        <v>2025</v>
      </c>
      <c r="E16" s="26" t="s">
        <v>57</v>
      </c>
      <c r="F16" s="27" t="s">
        <v>40</v>
      </c>
      <c r="G16" s="28">
        <v>0</v>
      </c>
      <c r="H16" s="29">
        <v>0</v>
      </c>
      <c r="I16" s="29">
        <v>0</v>
      </c>
      <c r="J16" s="29">
        <v>237400</v>
      </c>
      <c r="K16" s="29">
        <v>0</v>
      </c>
      <c r="L16" s="29">
        <v>0</v>
      </c>
      <c r="M16" s="29">
        <v>0</v>
      </c>
      <c r="N16" s="30">
        <v>16618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254018</v>
      </c>
    </row>
    <row r="17" spans="1:25" x14ac:dyDescent="0.3">
      <c r="A17" s="25" t="s">
        <v>36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720324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0">
        <v>29230</v>
      </c>
      <c r="O17" s="31" t="s">
        <v>41</v>
      </c>
      <c r="P17" s="32">
        <v>0</v>
      </c>
      <c r="Q17" s="32">
        <v>69</v>
      </c>
      <c r="R17" s="32">
        <v>1</v>
      </c>
      <c r="S17" s="32">
        <v>1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71</v>
      </c>
      <c r="Y17" s="34">
        <f t="shared" si="1"/>
        <v>749554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154324</v>
      </c>
      <c r="J18" s="29">
        <v>0</v>
      </c>
      <c r="K18" s="29">
        <v>0</v>
      </c>
      <c r="L18" s="29">
        <v>0</v>
      </c>
      <c r="M18" s="29">
        <v>0</v>
      </c>
      <c r="N18" s="30">
        <v>15428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169752</v>
      </c>
    </row>
    <row r="19" spans="1:25" x14ac:dyDescent="0.3">
      <c r="A19" s="25" t="s">
        <v>60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40560</v>
      </c>
      <c r="J19" s="29">
        <v>131401</v>
      </c>
      <c r="K19" s="29">
        <v>0</v>
      </c>
      <c r="L19" s="29">
        <v>0</v>
      </c>
      <c r="M19" s="29">
        <v>0</v>
      </c>
      <c r="N19" s="30">
        <v>14390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186351</v>
      </c>
    </row>
    <row r="20" spans="1:25" x14ac:dyDescent="0.3">
      <c r="A20" s="25" t="s">
        <v>65</v>
      </c>
      <c r="B20" s="25" t="s">
        <v>66</v>
      </c>
      <c r="C20" s="26" t="s">
        <v>67</v>
      </c>
      <c r="D20" s="26">
        <v>2025</v>
      </c>
      <c r="E20" s="26" t="s">
        <v>68</v>
      </c>
      <c r="F20" s="27" t="s">
        <v>40</v>
      </c>
      <c r="G20" s="28">
        <v>22800</v>
      </c>
      <c r="H20" s="29">
        <v>0</v>
      </c>
      <c r="I20" s="29">
        <v>43399</v>
      </c>
      <c r="J20" s="29">
        <v>12245</v>
      </c>
      <c r="K20" s="29">
        <v>0</v>
      </c>
      <c r="L20" s="29">
        <v>0</v>
      </c>
      <c r="M20" s="29">
        <v>0</v>
      </c>
      <c r="N20" s="30">
        <v>5491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83935</v>
      </c>
    </row>
    <row r="21" spans="1:25" x14ac:dyDescent="0.3">
      <c r="A21" s="25" t="s">
        <v>36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171156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0">
        <v>6281</v>
      </c>
      <c r="O21" s="31" t="s">
        <v>41</v>
      </c>
      <c r="P21" s="32">
        <v>0</v>
      </c>
      <c r="Q21" s="32">
        <v>17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17</v>
      </c>
      <c r="Y21" s="34">
        <f t="shared" si="1"/>
        <v>177437</v>
      </c>
    </row>
    <row r="22" spans="1:25" x14ac:dyDescent="0.3">
      <c r="A22" s="25" t="s">
        <v>65</v>
      </c>
      <c r="B22" s="25" t="s">
        <v>71</v>
      </c>
      <c r="C22" s="26" t="s">
        <v>72</v>
      </c>
      <c r="D22" s="26">
        <v>2025</v>
      </c>
      <c r="E22" s="26" t="s">
        <v>68</v>
      </c>
      <c r="F22" s="27" t="s">
        <v>40</v>
      </c>
      <c r="G22" s="28">
        <v>23400</v>
      </c>
      <c r="H22" s="29">
        <v>0</v>
      </c>
      <c r="I22" s="29">
        <v>82576</v>
      </c>
      <c r="J22" s="29">
        <v>14854</v>
      </c>
      <c r="K22" s="29">
        <v>0</v>
      </c>
      <c r="L22" s="29">
        <v>0</v>
      </c>
      <c r="M22" s="29">
        <v>0</v>
      </c>
      <c r="N22" s="30">
        <v>8458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129288</v>
      </c>
    </row>
    <row r="23" spans="1:25" x14ac:dyDescent="0.3">
      <c r="A23" s="25" t="s">
        <v>73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40</v>
      </c>
      <c r="G23" s="28">
        <v>292632</v>
      </c>
      <c r="H23" s="29">
        <v>0</v>
      </c>
      <c r="I23" s="29">
        <v>16703</v>
      </c>
      <c r="J23" s="29">
        <v>11528</v>
      </c>
      <c r="K23" s="29">
        <v>0</v>
      </c>
      <c r="L23" s="29">
        <v>0</v>
      </c>
      <c r="M23" s="29">
        <v>0</v>
      </c>
      <c r="N23" s="30">
        <v>14176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335039</v>
      </c>
    </row>
    <row r="24" spans="1:25" x14ac:dyDescent="0.3">
      <c r="A24" s="25" t="s">
        <v>36</v>
      </c>
      <c r="B24" s="25" t="s">
        <v>76</v>
      </c>
      <c r="C24" s="26" t="s">
        <v>77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130884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0">
        <v>3456</v>
      </c>
      <c r="O24" s="31" t="s">
        <v>41</v>
      </c>
      <c r="P24" s="32">
        <v>0</v>
      </c>
      <c r="Q24" s="32">
        <v>13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13</v>
      </c>
      <c r="Y24" s="34">
        <f t="shared" si="1"/>
        <v>134340</v>
      </c>
    </row>
    <row r="25" spans="1:25" x14ac:dyDescent="0.3">
      <c r="A25" s="25" t="s">
        <v>60</v>
      </c>
      <c r="B25" s="25" t="s">
        <v>78</v>
      </c>
      <c r="C25" s="26" t="s">
        <v>79</v>
      </c>
      <c r="D25" s="26">
        <v>2025</v>
      </c>
      <c r="E25" s="26" t="s">
        <v>39</v>
      </c>
      <c r="F25" s="27" t="s">
        <v>40</v>
      </c>
      <c r="G25" s="28">
        <v>127325</v>
      </c>
      <c r="H25" s="29">
        <v>0</v>
      </c>
      <c r="I25" s="29">
        <v>37133</v>
      </c>
      <c r="J25" s="29">
        <v>133862</v>
      </c>
      <c r="K25" s="29">
        <v>0</v>
      </c>
      <c r="L25" s="29">
        <v>0</v>
      </c>
      <c r="M25" s="29">
        <v>0</v>
      </c>
      <c r="N25" s="30">
        <v>13632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311952</v>
      </c>
    </row>
    <row r="26" spans="1:25" x14ac:dyDescent="0.3">
      <c r="A26" s="25" t="s">
        <v>80</v>
      </c>
      <c r="B26" s="25" t="s">
        <v>81</v>
      </c>
      <c r="C26" s="26" t="s">
        <v>82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735888</v>
      </c>
      <c r="I26" s="29">
        <v>33677</v>
      </c>
      <c r="J26" s="29">
        <v>0</v>
      </c>
      <c r="K26" s="29">
        <v>2380</v>
      </c>
      <c r="L26" s="29">
        <v>0</v>
      </c>
      <c r="M26" s="29">
        <v>0</v>
      </c>
      <c r="N26" s="30">
        <v>40309</v>
      </c>
      <c r="O26" s="31" t="s">
        <v>41</v>
      </c>
      <c r="P26" s="32">
        <v>0</v>
      </c>
      <c r="Q26" s="32">
        <v>4</v>
      </c>
      <c r="R26" s="32">
        <v>43</v>
      </c>
      <c r="S26" s="32">
        <v>12</v>
      </c>
      <c r="T26" s="32">
        <v>2</v>
      </c>
      <c r="U26" s="32">
        <v>0</v>
      </c>
      <c r="V26" s="32">
        <v>0</v>
      </c>
      <c r="W26" s="32">
        <v>0</v>
      </c>
      <c r="X26" s="33">
        <f t="shared" si="0"/>
        <v>61</v>
      </c>
      <c r="Y26" s="34">
        <f t="shared" si="1"/>
        <v>812254</v>
      </c>
    </row>
    <row r="27" spans="1:25" x14ac:dyDescent="0.3">
      <c r="A27" s="25" t="s">
        <v>60</v>
      </c>
      <c r="B27" s="25" t="s">
        <v>83</v>
      </c>
      <c r="C27" s="26" t="s">
        <v>84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30840</v>
      </c>
      <c r="J27" s="29">
        <v>240518</v>
      </c>
      <c r="K27" s="29">
        <v>0</v>
      </c>
      <c r="L27" s="29">
        <v>0</v>
      </c>
      <c r="M27" s="29">
        <v>0</v>
      </c>
      <c r="N27" s="30">
        <v>22000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293358</v>
      </c>
    </row>
    <row r="28" spans="1:25" x14ac:dyDescent="0.3">
      <c r="A28" s="25" t="s">
        <v>85</v>
      </c>
      <c r="B28" s="25" t="s">
        <v>86</v>
      </c>
      <c r="C28" s="26" t="s">
        <v>87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155220</v>
      </c>
      <c r="I28" s="29">
        <v>80022</v>
      </c>
      <c r="J28" s="29">
        <v>0</v>
      </c>
      <c r="K28" s="29">
        <v>0</v>
      </c>
      <c r="L28" s="29">
        <v>0</v>
      </c>
      <c r="M28" s="29">
        <v>0</v>
      </c>
      <c r="N28" s="30">
        <v>13849</v>
      </c>
      <c r="O28" s="31" t="s">
        <v>88</v>
      </c>
      <c r="P28" s="32">
        <v>0</v>
      </c>
      <c r="Q28" s="32">
        <v>4</v>
      </c>
      <c r="R28" s="32">
        <v>10</v>
      </c>
      <c r="S28" s="32">
        <v>1</v>
      </c>
      <c r="T28" s="32">
        <v>0</v>
      </c>
      <c r="U28" s="32">
        <v>0</v>
      </c>
      <c r="V28" s="32">
        <v>0</v>
      </c>
      <c r="W28" s="32">
        <v>0</v>
      </c>
      <c r="X28" s="33">
        <f t="shared" si="0"/>
        <v>15</v>
      </c>
      <c r="Y28" s="34">
        <f t="shared" si="1"/>
        <v>249091</v>
      </c>
    </row>
    <row r="29" spans="1:25" x14ac:dyDescent="0.3">
      <c r="A29" s="25" t="s">
        <v>36</v>
      </c>
      <c r="B29" s="25" t="s">
        <v>89</v>
      </c>
      <c r="C29" s="26" t="s">
        <v>90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120816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0">
        <v>3053</v>
      </c>
      <c r="O29" s="31" t="s">
        <v>41</v>
      </c>
      <c r="P29" s="32">
        <v>0</v>
      </c>
      <c r="Q29" s="32">
        <v>12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12</v>
      </c>
      <c r="Y29" s="34">
        <f t="shared" si="1"/>
        <v>123869</v>
      </c>
    </row>
    <row r="30" spans="1:25" x14ac:dyDescent="0.3">
      <c r="A30" s="25" t="s">
        <v>65</v>
      </c>
      <c r="B30" s="25" t="s">
        <v>91</v>
      </c>
      <c r="C30" s="26" t="s">
        <v>92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114000</v>
      </c>
      <c r="I30" s="29">
        <v>148968</v>
      </c>
      <c r="J30" s="29">
        <v>0</v>
      </c>
      <c r="K30" s="29">
        <v>1200</v>
      </c>
      <c r="L30" s="29">
        <v>0</v>
      </c>
      <c r="M30" s="29">
        <v>0</v>
      </c>
      <c r="N30" s="30">
        <v>16493</v>
      </c>
      <c r="O30" s="31" t="s">
        <v>41</v>
      </c>
      <c r="P30" s="32">
        <v>0</v>
      </c>
      <c r="Q30" s="32">
        <v>0</v>
      </c>
      <c r="R30" s="32">
        <v>10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10</v>
      </c>
      <c r="Y30" s="34">
        <f t="shared" si="1"/>
        <v>280661</v>
      </c>
    </row>
    <row r="31" spans="1:25" x14ac:dyDescent="0.3">
      <c r="A31" s="25" t="s">
        <v>93</v>
      </c>
      <c r="B31" s="25" t="s">
        <v>94</v>
      </c>
      <c r="C31" s="26" t="s">
        <v>95</v>
      </c>
      <c r="D31" s="26">
        <v>2025</v>
      </c>
      <c r="E31" s="26" t="s">
        <v>39</v>
      </c>
      <c r="F31" s="27" t="s">
        <v>40</v>
      </c>
      <c r="G31" s="28">
        <v>1262154</v>
      </c>
      <c r="H31" s="29">
        <v>0</v>
      </c>
      <c r="I31" s="29">
        <v>375681</v>
      </c>
      <c r="J31" s="29">
        <v>42774</v>
      </c>
      <c r="K31" s="29">
        <v>0</v>
      </c>
      <c r="L31" s="29">
        <v>0</v>
      </c>
      <c r="M31" s="29">
        <v>0</v>
      </c>
      <c r="N31" s="30">
        <v>106375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1786984</v>
      </c>
    </row>
    <row r="32" spans="1:25" x14ac:dyDescent="0.3">
      <c r="A32" s="25" t="s">
        <v>93</v>
      </c>
      <c r="B32" s="25" t="s">
        <v>96</v>
      </c>
      <c r="C32" s="26" t="s">
        <v>97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456516</v>
      </c>
      <c r="I32" s="29">
        <v>201099</v>
      </c>
      <c r="J32" s="29">
        <v>0</v>
      </c>
      <c r="K32" s="29">
        <v>0</v>
      </c>
      <c r="L32" s="29">
        <v>0</v>
      </c>
      <c r="M32" s="29">
        <v>0</v>
      </c>
      <c r="N32" s="30">
        <v>37875</v>
      </c>
      <c r="O32" s="31" t="s">
        <v>88</v>
      </c>
      <c r="P32" s="32">
        <v>0</v>
      </c>
      <c r="Q32" s="32">
        <v>1</v>
      </c>
      <c r="R32" s="32">
        <v>19</v>
      </c>
      <c r="S32" s="32">
        <v>9</v>
      </c>
      <c r="T32" s="32">
        <v>4</v>
      </c>
      <c r="U32" s="32">
        <v>2</v>
      </c>
      <c r="V32" s="32">
        <v>0</v>
      </c>
      <c r="W32" s="32">
        <v>0</v>
      </c>
      <c r="X32" s="33">
        <f t="shared" si="0"/>
        <v>35</v>
      </c>
      <c r="Y32" s="34">
        <f t="shared" si="1"/>
        <v>695490</v>
      </c>
    </row>
    <row r="33" spans="1:25" x14ac:dyDescent="0.3">
      <c r="A33" s="25" t="s">
        <v>98</v>
      </c>
      <c r="B33" s="25" t="s">
        <v>99</v>
      </c>
      <c r="C33" s="26" t="s">
        <v>100</v>
      </c>
      <c r="D33" s="26">
        <v>2025</v>
      </c>
      <c r="E33" s="26" t="s">
        <v>101</v>
      </c>
      <c r="F33" s="27" t="s">
        <v>40</v>
      </c>
      <c r="G33" s="28">
        <v>0</v>
      </c>
      <c r="H33" s="29">
        <v>0</v>
      </c>
      <c r="I33" s="29">
        <v>229656</v>
      </c>
      <c r="J33" s="29">
        <v>0</v>
      </c>
      <c r="K33" s="29">
        <v>0</v>
      </c>
      <c r="L33" s="29">
        <v>0</v>
      </c>
      <c r="M33" s="29">
        <v>0</v>
      </c>
      <c r="N33" s="30">
        <v>22966</v>
      </c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252622</v>
      </c>
    </row>
    <row r="34" spans="1:25" x14ac:dyDescent="0.3">
      <c r="A34" s="25" t="s">
        <v>102</v>
      </c>
      <c r="B34" s="25" t="s">
        <v>103</v>
      </c>
      <c r="C34" s="26" t="s">
        <v>104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451368</v>
      </c>
      <c r="I34" s="29">
        <v>105635</v>
      </c>
      <c r="J34" s="29">
        <v>0</v>
      </c>
      <c r="K34" s="29">
        <v>0</v>
      </c>
      <c r="L34" s="29">
        <v>0</v>
      </c>
      <c r="M34" s="29">
        <v>0</v>
      </c>
      <c r="N34" s="30">
        <v>30695</v>
      </c>
      <c r="O34" s="31" t="s">
        <v>88</v>
      </c>
      <c r="P34" s="32">
        <v>0</v>
      </c>
      <c r="Q34" s="32">
        <v>5</v>
      </c>
      <c r="R34" s="32">
        <v>33</v>
      </c>
      <c r="S34" s="32">
        <v>2</v>
      </c>
      <c r="T34" s="32">
        <v>0</v>
      </c>
      <c r="U34" s="32">
        <v>0</v>
      </c>
      <c r="V34" s="32">
        <v>0</v>
      </c>
      <c r="W34" s="32">
        <v>0</v>
      </c>
      <c r="X34" s="33">
        <f t="shared" si="0"/>
        <v>40</v>
      </c>
      <c r="Y34" s="34">
        <f t="shared" si="1"/>
        <v>587698</v>
      </c>
    </row>
    <row r="35" spans="1:25" x14ac:dyDescent="0.3">
      <c r="A35" s="25" t="s">
        <v>60</v>
      </c>
      <c r="B35" s="25" t="s">
        <v>105</v>
      </c>
      <c r="C35" s="26" t="s">
        <v>106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289740</v>
      </c>
      <c r="I35" s="29">
        <v>31346</v>
      </c>
      <c r="J35" s="29">
        <v>0</v>
      </c>
      <c r="K35" s="29">
        <v>1200</v>
      </c>
      <c r="L35" s="29">
        <v>0</v>
      </c>
      <c r="M35" s="29">
        <v>0</v>
      </c>
      <c r="N35" s="30">
        <v>20260</v>
      </c>
      <c r="O35" s="31" t="s">
        <v>41</v>
      </c>
      <c r="P35" s="32">
        <v>0</v>
      </c>
      <c r="Q35" s="32">
        <v>5</v>
      </c>
      <c r="R35" s="32">
        <v>21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3">
        <f t="shared" si="0"/>
        <v>26</v>
      </c>
      <c r="Y35" s="34">
        <f t="shared" si="1"/>
        <v>342546</v>
      </c>
    </row>
    <row r="36" spans="1:25" x14ac:dyDescent="0.3">
      <c r="A36" s="25" t="s">
        <v>80</v>
      </c>
      <c r="B36" s="25" t="s">
        <v>107</v>
      </c>
      <c r="C36" s="26" t="s">
        <v>108</v>
      </c>
      <c r="D36" s="26">
        <v>2025</v>
      </c>
      <c r="E36" s="26" t="s">
        <v>39</v>
      </c>
      <c r="F36" s="27" t="s">
        <v>40</v>
      </c>
      <c r="G36" s="28">
        <v>17860</v>
      </c>
      <c r="H36" s="29">
        <v>771636</v>
      </c>
      <c r="I36" s="29">
        <v>189206</v>
      </c>
      <c r="J36" s="29">
        <v>16866</v>
      </c>
      <c r="K36" s="29">
        <v>1200</v>
      </c>
      <c r="L36" s="29">
        <v>0</v>
      </c>
      <c r="M36" s="29">
        <v>0</v>
      </c>
      <c r="N36" s="30">
        <v>54260</v>
      </c>
      <c r="O36" s="31" t="s">
        <v>41</v>
      </c>
      <c r="P36" s="32">
        <v>0</v>
      </c>
      <c r="Q36" s="32">
        <v>0</v>
      </c>
      <c r="R36" s="32">
        <v>36</v>
      </c>
      <c r="S36" s="32">
        <v>27</v>
      </c>
      <c r="T36" s="32">
        <v>3</v>
      </c>
      <c r="U36" s="32">
        <v>0</v>
      </c>
      <c r="V36" s="32">
        <v>0</v>
      </c>
      <c r="W36" s="32">
        <v>0</v>
      </c>
      <c r="X36" s="33">
        <f t="shared" si="0"/>
        <v>66</v>
      </c>
      <c r="Y36" s="34">
        <f t="shared" si="1"/>
        <v>1051028</v>
      </c>
    </row>
    <row r="37" spans="1:25" x14ac:dyDescent="0.3">
      <c r="A37" s="25" t="s">
        <v>85</v>
      </c>
      <c r="B37" s="25" t="s">
        <v>109</v>
      </c>
      <c r="C37" s="26" t="s">
        <v>110</v>
      </c>
      <c r="D37" s="26">
        <v>2025</v>
      </c>
      <c r="E37" s="26" t="s">
        <v>111</v>
      </c>
      <c r="F37" s="27" t="s">
        <v>40</v>
      </c>
      <c r="G37" s="28">
        <v>0</v>
      </c>
      <c r="H37" s="29">
        <v>45600</v>
      </c>
      <c r="I37" s="29">
        <v>200884</v>
      </c>
      <c r="J37" s="29">
        <v>29215</v>
      </c>
      <c r="K37" s="29">
        <v>0</v>
      </c>
      <c r="L37" s="29">
        <v>0</v>
      </c>
      <c r="M37" s="29">
        <v>0</v>
      </c>
      <c r="N37" s="30">
        <v>12735</v>
      </c>
      <c r="O37" s="31" t="s">
        <v>41</v>
      </c>
      <c r="P37" s="32">
        <v>0</v>
      </c>
      <c r="Q37" s="32">
        <v>0</v>
      </c>
      <c r="R37" s="32">
        <v>4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3">
        <f t="shared" si="0"/>
        <v>4</v>
      </c>
      <c r="Y37" s="34">
        <f t="shared" si="1"/>
        <v>288434</v>
      </c>
    </row>
    <row r="38" spans="1:25" x14ac:dyDescent="0.3">
      <c r="A38" s="25" t="s">
        <v>112</v>
      </c>
      <c r="B38" s="25" t="s">
        <v>113</v>
      </c>
      <c r="C38" s="26" t="s">
        <v>114</v>
      </c>
      <c r="D38" s="26">
        <v>2025</v>
      </c>
      <c r="E38" s="26" t="s">
        <v>39</v>
      </c>
      <c r="F38" s="27" t="s">
        <v>40</v>
      </c>
      <c r="G38" s="28">
        <v>153698</v>
      </c>
      <c r="H38" s="29">
        <v>0</v>
      </c>
      <c r="I38" s="29">
        <v>40707</v>
      </c>
      <c r="J38" s="29">
        <v>23484</v>
      </c>
      <c r="K38" s="29">
        <v>0</v>
      </c>
      <c r="L38" s="29">
        <v>0</v>
      </c>
      <c r="M38" s="29">
        <v>0</v>
      </c>
      <c r="N38" s="30">
        <v>15315</v>
      </c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233204</v>
      </c>
    </row>
    <row r="39" spans="1:25" x14ac:dyDescent="0.3">
      <c r="A39" s="25" t="s">
        <v>60</v>
      </c>
      <c r="B39" s="25" t="s">
        <v>115</v>
      </c>
      <c r="C39" s="26" t="s">
        <v>116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233664</v>
      </c>
      <c r="I39" s="29">
        <v>80427</v>
      </c>
      <c r="J39" s="29">
        <v>1989</v>
      </c>
      <c r="K39" s="29">
        <v>0</v>
      </c>
      <c r="L39" s="29">
        <v>0</v>
      </c>
      <c r="M39" s="29">
        <v>0</v>
      </c>
      <c r="N39" s="30">
        <v>22366</v>
      </c>
      <c r="O39" s="31" t="s">
        <v>41</v>
      </c>
      <c r="P39" s="32">
        <v>0</v>
      </c>
      <c r="Q39" s="32">
        <v>0</v>
      </c>
      <c r="R39" s="32">
        <v>18</v>
      </c>
      <c r="S39" s="32">
        <v>2</v>
      </c>
      <c r="T39" s="32">
        <v>0</v>
      </c>
      <c r="U39" s="32">
        <v>0</v>
      </c>
      <c r="V39" s="32">
        <v>0</v>
      </c>
      <c r="W39" s="32">
        <v>0</v>
      </c>
      <c r="X39" s="33">
        <f t="shared" si="0"/>
        <v>20</v>
      </c>
      <c r="Y39" s="34">
        <f t="shared" si="1"/>
        <v>338446</v>
      </c>
    </row>
    <row r="40" spans="1:25" x14ac:dyDescent="0.3">
      <c r="A40" s="25" t="s">
        <v>117</v>
      </c>
      <c r="B40" s="25" t="s">
        <v>118</v>
      </c>
      <c r="C40" s="26" t="s">
        <v>119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128160</v>
      </c>
      <c r="I40" s="29">
        <v>75326</v>
      </c>
      <c r="J40" s="29">
        <v>0</v>
      </c>
      <c r="K40" s="29">
        <v>1800</v>
      </c>
      <c r="L40" s="29">
        <v>0</v>
      </c>
      <c r="M40" s="29">
        <v>0</v>
      </c>
      <c r="N40" s="30">
        <v>14980</v>
      </c>
      <c r="O40" s="31" t="s">
        <v>41</v>
      </c>
      <c r="P40" s="32">
        <v>0</v>
      </c>
      <c r="Q40" s="32">
        <v>0</v>
      </c>
      <c r="R40" s="32">
        <v>5</v>
      </c>
      <c r="S40" s="32">
        <v>5</v>
      </c>
      <c r="T40" s="32">
        <v>0</v>
      </c>
      <c r="U40" s="32">
        <v>0</v>
      </c>
      <c r="V40" s="32">
        <v>0</v>
      </c>
      <c r="W40" s="32">
        <v>0</v>
      </c>
      <c r="X40" s="33">
        <f t="shared" si="0"/>
        <v>10</v>
      </c>
      <c r="Y40" s="34">
        <f t="shared" si="1"/>
        <v>220266</v>
      </c>
    </row>
    <row r="41" spans="1:25" x14ac:dyDescent="0.3">
      <c r="A41" s="25" t="s">
        <v>117</v>
      </c>
      <c r="B41" s="25" t="s">
        <v>120</v>
      </c>
      <c r="C41" s="26" t="s">
        <v>121</v>
      </c>
      <c r="D41" s="26">
        <v>2025</v>
      </c>
      <c r="E41" s="26" t="s">
        <v>39</v>
      </c>
      <c r="F41" s="27" t="s">
        <v>122</v>
      </c>
      <c r="G41" s="28">
        <v>0</v>
      </c>
      <c r="H41" s="29">
        <v>94644</v>
      </c>
      <c r="I41" s="29">
        <v>209028</v>
      </c>
      <c r="J41" s="29">
        <v>0</v>
      </c>
      <c r="K41" s="29">
        <v>5400</v>
      </c>
      <c r="L41" s="29">
        <v>0</v>
      </c>
      <c r="M41" s="29">
        <v>0</v>
      </c>
      <c r="N41" s="30">
        <v>24461</v>
      </c>
      <c r="O41" s="31" t="s">
        <v>41</v>
      </c>
      <c r="P41" s="32">
        <v>0</v>
      </c>
      <c r="Q41" s="32">
        <v>0</v>
      </c>
      <c r="R41" s="32">
        <v>0</v>
      </c>
      <c r="S41" s="32">
        <v>3</v>
      </c>
      <c r="T41" s="32">
        <v>3</v>
      </c>
      <c r="U41" s="32">
        <v>0</v>
      </c>
      <c r="V41" s="32">
        <v>0</v>
      </c>
      <c r="W41" s="32">
        <v>0</v>
      </c>
      <c r="X41" s="33">
        <f t="shared" si="0"/>
        <v>6</v>
      </c>
      <c r="Y41" s="34">
        <f t="shared" si="1"/>
        <v>333533</v>
      </c>
    </row>
    <row r="42" spans="1:25" x14ac:dyDescent="0.3">
      <c r="A42" s="25" t="s">
        <v>60</v>
      </c>
      <c r="B42" s="25" t="s">
        <v>123</v>
      </c>
      <c r="C42" s="26" t="s">
        <v>124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493572</v>
      </c>
      <c r="I42" s="29">
        <v>68664</v>
      </c>
      <c r="J42" s="29">
        <v>0</v>
      </c>
      <c r="K42" s="29">
        <v>0</v>
      </c>
      <c r="L42" s="29">
        <v>0</v>
      </c>
      <c r="M42" s="29">
        <v>0</v>
      </c>
      <c r="N42" s="30">
        <v>42946</v>
      </c>
      <c r="O42" s="31" t="s">
        <v>41</v>
      </c>
      <c r="P42" s="32">
        <v>0</v>
      </c>
      <c r="Q42" s="32">
        <v>0</v>
      </c>
      <c r="R42" s="32">
        <v>30</v>
      </c>
      <c r="S42" s="32">
        <v>7</v>
      </c>
      <c r="T42" s="32">
        <v>3</v>
      </c>
      <c r="U42" s="32">
        <v>0</v>
      </c>
      <c r="V42" s="32">
        <v>0</v>
      </c>
      <c r="W42" s="32">
        <v>0</v>
      </c>
      <c r="X42" s="33">
        <f t="shared" si="0"/>
        <v>40</v>
      </c>
      <c r="Y42" s="34">
        <f t="shared" si="1"/>
        <v>605182</v>
      </c>
    </row>
    <row r="43" spans="1:25" x14ac:dyDescent="0.3">
      <c r="A43" s="25" t="s">
        <v>60</v>
      </c>
      <c r="B43" s="25" t="s">
        <v>125</v>
      </c>
      <c r="C43" s="26" t="s">
        <v>126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591552</v>
      </c>
      <c r="I43" s="29">
        <v>87763</v>
      </c>
      <c r="J43" s="29">
        <v>0</v>
      </c>
      <c r="K43" s="29">
        <v>0</v>
      </c>
      <c r="L43" s="29">
        <v>0</v>
      </c>
      <c r="M43" s="29">
        <v>0</v>
      </c>
      <c r="N43" s="30">
        <v>54428</v>
      </c>
      <c r="O43" s="31" t="s">
        <v>41</v>
      </c>
      <c r="P43" s="32">
        <v>0</v>
      </c>
      <c r="Q43" s="32">
        <v>18</v>
      </c>
      <c r="R43" s="32">
        <v>31</v>
      </c>
      <c r="S43" s="32">
        <v>4</v>
      </c>
      <c r="T43" s="32">
        <v>0</v>
      </c>
      <c r="U43" s="32">
        <v>0</v>
      </c>
      <c r="V43" s="32">
        <v>0</v>
      </c>
      <c r="W43" s="32">
        <v>0</v>
      </c>
      <c r="X43" s="33">
        <f t="shared" si="0"/>
        <v>53</v>
      </c>
      <c r="Y43" s="34">
        <f t="shared" si="1"/>
        <v>733743</v>
      </c>
    </row>
    <row r="44" spans="1:25" x14ac:dyDescent="0.3">
      <c r="A44" s="25" t="s">
        <v>117</v>
      </c>
      <c r="B44" s="25" t="s">
        <v>127</v>
      </c>
      <c r="C44" s="26" t="s">
        <v>128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57180</v>
      </c>
      <c r="I44" s="29">
        <v>64680</v>
      </c>
      <c r="J44" s="29">
        <v>0</v>
      </c>
      <c r="K44" s="29">
        <v>0</v>
      </c>
      <c r="L44" s="29">
        <v>0</v>
      </c>
      <c r="M44" s="29">
        <v>0</v>
      </c>
      <c r="N44" s="30">
        <v>8364</v>
      </c>
      <c r="O44" s="31" t="s">
        <v>41</v>
      </c>
      <c r="P44" s="32">
        <v>0</v>
      </c>
      <c r="Q44" s="32">
        <v>0</v>
      </c>
      <c r="R44" s="32">
        <v>1</v>
      </c>
      <c r="S44" s="32">
        <v>2</v>
      </c>
      <c r="T44" s="32">
        <v>1</v>
      </c>
      <c r="U44" s="32">
        <v>0</v>
      </c>
      <c r="V44" s="32">
        <v>0</v>
      </c>
      <c r="W44" s="32">
        <v>0</v>
      </c>
      <c r="X44" s="33">
        <f t="shared" si="0"/>
        <v>4</v>
      </c>
      <c r="Y44" s="34">
        <f t="shared" si="1"/>
        <v>130224</v>
      </c>
    </row>
    <row r="45" spans="1:25" x14ac:dyDescent="0.3">
      <c r="A45" s="25" t="s">
        <v>80</v>
      </c>
      <c r="B45" s="25" t="s">
        <v>129</v>
      </c>
      <c r="C45" s="26" t="s">
        <v>130</v>
      </c>
      <c r="D45" s="26">
        <v>2025</v>
      </c>
      <c r="E45" s="26" t="s">
        <v>39</v>
      </c>
      <c r="F45" s="27" t="s">
        <v>40</v>
      </c>
      <c r="G45" s="28">
        <v>243797</v>
      </c>
      <c r="H45" s="29">
        <v>469260</v>
      </c>
      <c r="I45" s="29">
        <v>91771</v>
      </c>
      <c r="J45" s="29">
        <v>0</v>
      </c>
      <c r="K45" s="29">
        <v>0</v>
      </c>
      <c r="L45" s="29">
        <v>0</v>
      </c>
      <c r="M45" s="29">
        <v>0</v>
      </c>
      <c r="N45" s="30">
        <v>67832</v>
      </c>
      <c r="O45" s="31" t="s">
        <v>41</v>
      </c>
      <c r="P45" s="32">
        <v>0</v>
      </c>
      <c r="Q45" s="32">
        <v>7</v>
      </c>
      <c r="R45" s="32">
        <v>20</v>
      </c>
      <c r="S45" s="32">
        <v>12</v>
      </c>
      <c r="T45" s="32">
        <v>0</v>
      </c>
      <c r="U45" s="32">
        <v>0</v>
      </c>
      <c r="V45" s="32">
        <v>0</v>
      </c>
      <c r="W45" s="32">
        <v>0</v>
      </c>
      <c r="X45" s="33">
        <f t="shared" si="0"/>
        <v>39</v>
      </c>
      <c r="Y45" s="34">
        <f t="shared" si="1"/>
        <v>872660</v>
      </c>
    </row>
    <row r="46" spans="1:25" x14ac:dyDescent="0.3">
      <c r="A46" s="25" t="s">
        <v>36</v>
      </c>
      <c r="B46" s="25" t="s">
        <v>131</v>
      </c>
      <c r="C46" s="26" t="s">
        <v>132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291096</v>
      </c>
      <c r="I46" s="29">
        <v>145829</v>
      </c>
      <c r="J46" s="29">
        <v>0</v>
      </c>
      <c r="K46" s="29">
        <v>0</v>
      </c>
      <c r="L46" s="29">
        <v>0</v>
      </c>
      <c r="M46" s="29">
        <v>0</v>
      </c>
      <c r="N46" s="30">
        <v>40030</v>
      </c>
      <c r="O46" s="31" t="s">
        <v>41</v>
      </c>
      <c r="P46" s="32">
        <v>0</v>
      </c>
      <c r="Q46" s="32">
        <v>0</v>
      </c>
      <c r="R46" s="32">
        <v>20</v>
      </c>
      <c r="S46" s="32">
        <v>2</v>
      </c>
      <c r="T46" s="32">
        <v>2</v>
      </c>
      <c r="U46" s="32">
        <v>0</v>
      </c>
      <c r="V46" s="32">
        <v>0</v>
      </c>
      <c r="W46" s="32">
        <v>0</v>
      </c>
      <c r="X46" s="33">
        <f t="shared" si="0"/>
        <v>24</v>
      </c>
      <c r="Y46" s="34">
        <f t="shared" si="1"/>
        <v>476955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30"/>
      <c r="O47" s="31"/>
      <c r="P47" s="32"/>
      <c r="Q47" s="32"/>
      <c r="R47" s="32"/>
      <c r="S47" s="32"/>
      <c r="T47" s="32"/>
      <c r="U47" s="32"/>
      <c r="V47" s="32"/>
      <c r="W47" s="32"/>
      <c r="X47" s="33">
        <f t="shared" si="0"/>
        <v>0</v>
      </c>
      <c r="Y47" s="34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30"/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30"/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30"/>
      <c r="O50" s="31"/>
      <c r="P50" s="32"/>
      <c r="Q50" s="32"/>
      <c r="R50" s="32"/>
      <c r="S50" s="32"/>
      <c r="T50" s="32"/>
      <c r="U50" s="32"/>
      <c r="V50" s="32"/>
      <c r="W50" s="32"/>
      <c r="X50" s="33">
        <f t="shared" si="0"/>
        <v>0</v>
      </c>
      <c r="Y50" s="34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30"/>
      <c r="O51" s="31"/>
      <c r="P51" s="32"/>
      <c r="Q51" s="32"/>
      <c r="R51" s="32"/>
      <c r="S51" s="32"/>
      <c r="T51" s="32"/>
      <c r="U51" s="32"/>
      <c r="V51" s="32"/>
      <c r="W51" s="32"/>
      <c r="X51" s="33">
        <f t="shared" si="0"/>
        <v>0</v>
      </c>
      <c r="Y51" s="34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30"/>
      <c r="O52" s="31"/>
      <c r="P52" s="32"/>
      <c r="Q52" s="32"/>
      <c r="R52" s="32"/>
      <c r="S52" s="32"/>
      <c r="T52" s="32"/>
      <c r="U52" s="32"/>
      <c r="V52" s="32"/>
      <c r="W52" s="32"/>
      <c r="X52" s="33">
        <f t="shared" si="0"/>
        <v>0</v>
      </c>
      <c r="Y52" s="34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30"/>
      <c r="O53" s="31"/>
      <c r="P53" s="32"/>
      <c r="Q53" s="32"/>
      <c r="R53" s="32"/>
      <c r="S53" s="32"/>
      <c r="T53" s="32"/>
      <c r="U53" s="32"/>
      <c r="V53" s="32"/>
      <c r="W53" s="32"/>
      <c r="X53" s="33">
        <f t="shared" si="0"/>
        <v>0</v>
      </c>
      <c r="Y53" s="34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30"/>
      <c r="O54" s="31"/>
      <c r="P54" s="32"/>
      <c r="Q54" s="32"/>
      <c r="R54" s="32"/>
      <c r="S54" s="32"/>
      <c r="T54" s="32"/>
      <c r="U54" s="32"/>
      <c r="V54" s="32"/>
      <c r="W54" s="32"/>
      <c r="X54" s="33">
        <f t="shared" si="0"/>
        <v>0</v>
      </c>
      <c r="Y54" s="34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30"/>
      <c r="O55" s="31"/>
      <c r="P55" s="32"/>
      <c r="Q55" s="32"/>
      <c r="R55" s="32"/>
      <c r="S55" s="32"/>
      <c r="T55" s="32"/>
      <c r="U55" s="32"/>
      <c r="V55" s="32"/>
      <c r="W55" s="32"/>
      <c r="X55" s="33">
        <f t="shared" si="0"/>
        <v>0</v>
      </c>
      <c r="Y55" s="34">
        <f t="shared" si="1"/>
        <v>0</v>
      </c>
    </row>
    <row r="56" spans="1:25" x14ac:dyDescent="0.3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30"/>
      <c r="O56" s="31"/>
      <c r="P56" s="32"/>
      <c r="Q56" s="32"/>
      <c r="R56" s="32"/>
      <c r="S56" s="32"/>
      <c r="T56" s="32"/>
      <c r="U56" s="32"/>
      <c r="V56" s="32"/>
      <c r="W56" s="32"/>
      <c r="X56" s="33">
        <f t="shared" si="0"/>
        <v>0</v>
      </c>
      <c r="Y56" s="34">
        <f t="shared" si="1"/>
        <v>0</v>
      </c>
    </row>
  </sheetData>
  <autoFilter ref="A10:Y10" xr:uid="{600D9289-2F6A-4985-A576-65FF806DCF8C}"/>
  <conditionalFormatting sqref="D11:D56">
    <cfRule type="expression" dxfId="2" priority="1">
      <formula>OR($D11&gt;2025,AND($D11&lt;2025,$D11&lt;&gt;""))</formula>
    </cfRule>
  </conditionalFormatting>
  <conditionalFormatting sqref="Y11:Y5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56" xr:uid="{F649F9BE-F0CB-46D6-85DF-5A6293CCD8E2}">
      <formula1>"DV, YHDP"</formula1>
    </dataValidation>
    <dataValidation type="list" allowBlank="1" showInputMessage="1" showErrorMessage="1" sqref="O11:O56" xr:uid="{95AECD2A-9D30-4115-B12C-1D0D50418782}">
      <formula1>"FMR, Actual Rent"</formula1>
    </dataValidation>
    <dataValidation type="list" allowBlank="1" showInputMessage="1" showErrorMessage="1" sqref="E11:E56" xr:uid="{9D639AC2-78B1-4E36-ABD5-8A2F5E37F646}">
      <formula1>"PH, TH, Joint TH &amp; PH-RRH, HMIS, SSO, TRA, PRA, SRA, S+C/SRO"</formula1>
    </dataValidation>
    <dataValidation allowBlank="1" showErrorMessage="1" sqref="A10:Y10" xr:uid="{DAAADE53-950B-4F66-A127-E9FC440CF8A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2024-06-13T15:58:15Z</dcterms:created>
  <dcterms:modified xsi:type="dcterms:W3CDTF">2024-06-13T20:00:36Z</dcterms:modified>
</cp:coreProperties>
</file>