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0E863FB7-1E5E-4A3F-AD64-EA0B2E7111F1}" xr6:coauthVersionLast="47" xr6:coauthVersionMax="47" xr10:uidLastSave="{00000000-0000-0000-0000-000000000000}"/>
  <bookViews>
    <workbookView xWindow="1920" yWindow="1920" windowWidth="23220" windowHeight="12720" xr2:uid="{D03EF83B-0998-4EDB-8470-C8CE5546BEEC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9" i="1" l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B7" i="1" s="1"/>
  <c r="X12" i="1"/>
  <c r="Y11" i="1"/>
  <c r="X11" i="1"/>
  <c r="B6" i="1"/>
  <c r="C6" i="1" s="1"/>
  <c r="B5" i="1" l="1"/>
  <c r="C5" i="1" s="1"/>
</calcChain>
</file>

<file path=xl/sharedStrings.xml><?xml version="1.0" encoding="utf-8"?>
<sst xmlns="http://schemas.openxmlformats.org/spreadsheetml/2006/main" count="100" uniqueCount="67">
  <si>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</si>
  <si>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</si>
  <si>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</si>
  <si>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</si>
  <si>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</si>
  <si>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</si>
  <si>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</si>
  <si>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</si>
  <si>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</si>
  <si>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</si>
  <si>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</si>
  <si>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</si>
  <si>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</si>
  <si>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</si>
  <si>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</si>
  <si>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</si>
  <si>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</si>
  <si>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</si>
  <si>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</si>
  <si>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</si>
  <si>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</si>
  <si>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</si>
  <si>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</si>
  <si>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</si>
  <si>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</si>
  <si>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</si>
  <si>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</si>
  <si>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</si>
  <si>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</si>
  <si>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</si>
  <si>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</si>
  <si>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</si>
  <si>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</si>
  <si>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</si>
  <si>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</si>
  <si>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NV-501</t>
  </si>
  <si>
    <t>Volunteers of America Northern California and Northern Nevada</t>
  </si>
  <si>
    <t>Anchor</t>
  </si>
  <si>
    <t>NV0016L9T012316</t>
  </si>
  <si>
    <t>PH</t>
  </si>
  <si>
    <t/>
  </si>
  <si>
    <t>FMR</t>
  </si>
  <si>
    <t>San Francisco</t>
  </si>
  <si>
    <t>Reno, Sparks/Washoe County CoC</t>
  </si>
  <si>
    <t>Washoe County</t>
  </si>
  <si>
    <t>Northern Nevada Adult Mental Health Services</t>
  </si>
  <si>
    <t>Renewal Project Application FY2023</t>
  </si>
  <si>
    <t>NV0018L9T012316</t>
  </si>
  <si>
    <t>Clark County</t>
  </si>
  <si>
    <t>HMIS Northern Nevada 2023</t>
  </si>
  <si>
    <t>NV0094L9T012308</t>
  </si>
  <si>
    <t>PSH Consolidation Renewal FY2023 (2025)</t>
  </si>
  <si>
    <t>NV0095L9T012308</t>
  </si>
  <si>
    <t>Rapid Rehousing for Families</t>
  </si>
  <si>
    <t>NV0109L9T012307</t>
  </si>
  <si>
    <t>Washoe County Office of the County Manager</t>
  </si>
  <si>
    <t>FY 2023 SSO CE</t>
  </si>
  <si>
    <t>NV0121L9T012306</t>
  </si>
  <si>
    <t>SSO</t>
  </si>
  <si>
    <t>Safe Embrace</t>
  </si>
  <si>
    <t>Rapid Rehousing for Domestic and Sexual Violence</t>
  </si>
  <si>
    <t>NV0135D9T012304</t>
  </si>
  <si>
    <t>DV</t>
  </si>
  <si>
    <t>FY 2023 SSO CE DV Expansion</t>
  </si>
  <si>
    <t>NV0137D9T012304</t>
  </si>
  <si>
    <t>Rapid Rehousing for Domestic and Sexual Violence - DV Bonus</t>
  </si>
  <si>
    <t>NV0172D9T012301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</si>
</sst>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32337-A166-4FD1-8D47-D53FF7D93199}">
  <sheetPr codeName="Sheet105">
    <pageSetUpPr fitToPage="1"/>
  </sheetPr>
  <dimension ref="A1:Y2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701786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3059590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1010376</v>
      </c>
      <c r="I11" s="29">
        <v>222498</v>
      </c>
      <c r="J11" s="29">
        <v>0</v>
      </c>
      <c r="K11" s="29">
        <v>0</v>
      </c>
      <c r="L11" s="29">
        <v>0</v>
      </c>
      <c r="M11" s="29">
        <v>0</v>
      </c>
      <c r="N11" s="28">
        <v>71766</v>
      </c>
      <c r="O11" s="30" t="s">
        <v>41</v>
      </c>
      <c r="P11" s="31">
        <v>0</v>
      </c>
      <c r="Q11" s="31">
        <v>46</v>
      </c>
      <c r="R11" s="31">
        <v>14</v>
      </c>
      <c r="S11" s="31">
        <v>7</v>
      </c>
      <c r="T11" s="31">
        <v>3</v>
      </c>
      <c r="U11" s="31">
        <v>0</v>
      </c>
      <c r="V11" s="31">
        <v>0</v>
      </c>
      <c r="W11" s="31">
        <v>0</v>
      </c>
      <c r="X11" s="32">
        <f t="shared" ref="X11:X29" si="0">SUM(P11:W11)</f>
        <v>70</v>
      </c>
      <c r="Y11" s="33">
        <f t="shared" ref="Y11:Y29" si="1">SUM(G11:N11)</f>
        <v>1304640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269784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2640</v>
      </c>
      <c r="O12" s="30" t="s">
        <v>41</v>
      </c>
      <c r="P12" s="31">
        <v>0</v>
      </c>
      <c r="Q12" s="31">
        <v>4</v>
      </c>
      <c r="R12" s="31">
        <v>12</v>
      </c>
      <c r="S12" s="31">
        <v>2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18</v>
      </c>
      <c r="Y12" s="33">
        <f t="shared" si="1"/>
        <v>272424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20</v>
      </c>
      <c r="F13" s="27" t="s">
        <v>40</v>
      </c>
      <c r="G13" s="28">
        <v>0</v>
      </c>
      <c r="H13" s="29">
        <v>0</v>
      </c>
      <c r="I13" s="29">
        <v>0</v>
      </c>
      <c r="J13" s="29">
        <v>0</v>
      </c>
      <c r="K13" s="29">
        <v>116977</v>
      </c>
      <c r="L13" s="29">
        <v>0</v>
      </c>
      <c r="M13" s="29">
        <v>0</v>
      </c>
      <c r="N13" s="28">
        <v>5845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122822</v>
      </c>
    </row>
    <row r="14" spans="1:25" x14ac:dyDescent="0.3">
      <c r="A14" s="25" t="s">
        <v>44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291408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8">
        <v>0</v>
      </c>
      <c r="O14" s="30" t="s">
        <v>41</v>
      </c>
      <c r="P14" s="31">
        <v>0</v>
      </c>
      <c r="Q14" s="31">
        <v>0</v>
      </c>
      <c r="R14" s="31">
        <v>1</v>
      </c>
      <c r="S14" s="31">
        <v>6</v>
      </c>
      <c r="T14" s="31">
        <v>6</v>
      </c>
      <c r="U14" s="31">
        <v>0</v>
      </c>
      <c r="V14" s="31">
        <v>0</v>
      </c>
      <c r="W14" s="31">
        <v>0</v>
      </c>
      <c r="X14" s="32">
        <f t="shared" si="0"/>
        <v>13</v>
      </c>
      <c r="Y14" s="33">
        <f t="shared" si="1"/>
        <v>291408</v>
      </c>
    </row>
    <row r="15" spans="1:25" x14ac:dyDescent="0.3">
      <c r="A15" s="25" t="s">
        <v>36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230316</v>
      </c>
      <c r="I15" s="29">
        <v>80964</v>
      </c>
      <c r="J15" s="29">
        <v>0</v>
      </c>
      <c r="K15" s="29">
        <v>0</v>
      </c>
      <c r="L15" s="29">
        <v>0</v>
      </c>
      <c r="M15" s="29">
        <v>0</v>
      </c>
      <c r="N15" s="28">
        <v>25230</v>
      </c>
      <c r="O15" s="30" t="s">
        <v>41</v>
      </c>
      <c r="P15" s="31">
        <v>0</v>
      </c>
      <c r="Q15" s="31">
        <v>10</v>
      </c>
      <c r="R15" s="31">
        <v>0</v>
      </c>
      <c r="S15" s="31">
        <v>4</v>
      </c>
      <c r="T15" s="31">
        <v>1</v>
      </c>
      <c r="U15" s="31">
        <v>0</v>
      </c>
      <c r="V15" s="31">
        <v>0</v>
      </c>
      <c r="W15" s="31">
        <v>0</v>
      </c>
      <c r="X15" s="32">
        <f t="shared" si="0"/>
        <v>15</v>
      </c>
      <c r="Y15" s="33">
        <f t="shared" si="1"/>
        <v>336510</v>
      </c>
    </row>
    <row r="16" spans="1:25" x14ac:dyDescent="0.3">
      <c r="A16" s="25" t="s">
        <v>55</v>
      </c>
      <c r="B16" s="25" t="s">
        <v>56</v>
      </c>
      <c r="C16" s="26" t="s">
        <v>57</v>
      </c>
      <c r="D16" s="26">
        <v>2025</v>
      </c>
      <c r="E16" s="26" t="s">
        <v>58</v>
      </c>
      <c r="F16" s="27" t="s">
        <v>40</v>
      </c>
      <c r="G16" s="28">
        <v>0</v>
      </c>
      <c r="H16" s="29">
        <v>0</v>
      </c>
      <c r="I16" s="29">
        <v>30000</v>
      </c>
      <c r="J16" s="29">
        <v>0</v>
      </c>
      <c r="K16" s="29">
        <v>0</v>
      </c>
      <c r="L16" s="29">
        <v>0</v>
      </c>
      <c r="M16" s="29">
        <v>0</v>
      </c>
      <c r="N16" s="28">
        <v>0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30000</v>
      </c>
    </row>
    <row r="17" spans="1:25" x14ac:dyDescent="0.3">
      <c r="A17" s="25" t="s">
        <v>59</v>
      </c>
      <c r="B17" s="25" t="s">
        <v>60</v>
      </c>
      <c r="C17" s="26" t="s">
        <v>61</v>
      </c>
      <c r="D17" s="26">
        <v>2025</v>
      </c>
      <c r="E17" s="26" t="s">
        <v>39</v>
      </c>
      <c r="F17" s="27" t="s">
        <v>62</v>
      </c>
      <c r="G17" s="28">
        <v>0</v>
      </c>
      <c r="H17" s="29">
        <v>291120</v>
      </c>
      <c r="I17" s="29">
        <v>111076</v>
      </c>
      <c r="J17" s="29">
        <v>0</v>
      </c>
      <c r="K17" s="29">
        <v>0</v>
      </c>
      <c r="L17" s="29">
        <v>0</v>
      </c>
      <c r="M17" s="29">
        <v>0</v>
      </c>
      <c r="N17" s="28">
        <v>6221</v>
      </c>
      <c r="O17" s="30" t="s">
        <v>41</v>
      </c>
      <c r="P17" s="31">
        <v>0</v>
      </c>
      <c r="Q17" s="31">
        <v>2</v>
      </c>
      <c r="R17" s="31">
        <v>7</v>
      </c>
      <c r="S17" s="31">
        <v>7</v>
      </c>
      <c r="T17" s="31">
        <v>1</v>
      </c>
      <c r="U17" s="31">
        <v>0</v>
      </c>
      <c r="V17" s="31">
        <v>0</v>
      </c>
      <c r="W17" s="31">
        <v>0</v>
      </c>
      <c r="X17" s="32">
        <f t="shared" si="0"/>
        <v>17</v>
      </c>
      <c r="Y17" s="33">
        <f t="shared" si="1"/>
        <v>408417</v>
      </c>
    </row>
    <row r="18" spans="1:25" x14ac:dyDescent="0.3">
      <c r="A18" s="25" t="s">
        <v>55</v>
      </c>
      <c r="B18" s="25" t="s">
        <v>63</v>
      </c>
      <c r="C18" s="26" t="s">
        <v>64</v>
      </c>
      <c r="D18" s="26">
        <v>2025</v>
      </c>
      <c r="E18" s="26" t="s">
        <v>58</v>
      </c>
      <c r="F18" s="27" t="s">
        <v>62</v>
      </c>
      <c r="G18" s="28">
        <v>0</v>
      </c>
      <c r="H18" s="29">
        <v>0</v>
      </c>
      <c r="I18" s="29">
        <v>30000</v>
      </c>
      <c r="J18" s="29">
        <v>0</v>
      </c>
      <c r="K18" s="29">
        <v>0</v>
      </c>
      <c r="L18" s="29">
        <v>0</v>
      </c>
      <c r="M18" s="29">
        <v>0</v>
      </c>
      <c r="N18" s="28">
        <v>0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30000</v>
      </c>
    </row>
    <row r="19" spans="1:25" x14ac:dyDescent="0.3">
      <c r="A19" s="25" t="s">
        <v>59</v>
      </c>
      <c r="B19" s="25" t="s">
        <v>65</v>
      </c>
      <c r="C19" s="26" t="s">
        <v>66</v>
      </c>
      <c r="D19" s="26">
        <v>2025</v>
      </c>
      <c r="E19" s="26" t="s">
        <v>39</v>
      </c>
      <c r="F19" s="27" t="s">
        <v>62</v>
      </c>
      <c r="G19" s="28">
        <v>0</v>
      </c>
      <c r="H19" s="29">
        <v>186492</v>
      </c>
      <c r="I19" s="29">
        <v>74377</v>
      </c>
      <c r="J19" s="29">
        <v>0</v>
      </c>
      <c r="K19" s="29">
        <v>0</v>
      </c>
      <c r="L19" s="29">
        <v>0</v>
      </c>
      <c r="M19" s="29">
        <v>0</v>
      </c>
      <c r="N19" s="28">
        <v>2500</v>
      </c>
      <c r="O19" s="30" t="s">
        <v>41</v>
      </c>
      <c r="P19" s="31">
        <v>0</v>
      </c>
      <c r="Q19" s="31">
        <v>0</v>
      </c>
      <c r="R19" s="31">
        <v>5</v>
      </c>
      <c r="S19" s="31">
        <v>3</v>
      </c>
      <c r="T19" s="31">
        <v>2</v>
      </c>
      <c r="U19" s="31">
        <v>0</v>
      </c>
      <c r="V19" s="31">
        <v>0</v>
      </c>
      <c r="W19" s="31">
        <v>0</v>
      </c>
      <c r="X19" s="32">
        <f t="shared" si="0"/>
        <v>10</v>
      </c>
      <c r="Y19" s="33">
        <f t="shared" si="1"/>
        <v>263369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</sheetData>
  <autoFilter ref="A10:Y10" xr:uid="{FBE32337-A166-4FD1-8D47-D53FF7D93199}"/>
  <conditionalFormatting sqref="D11:D29">
    <cfRule type="expression" dxfId="2" priority="1">
      <formula>OR($D11&gt;2025,AND($D11&lt;2025,$D11&lt;&gt;""))</formula>
    </cfRule>
  </conditionalFormatting>
  <conditionalFormatting sqref="Y11:Y2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9" xr:uid="{CC3EAE0F-A805-4C14-A6E5-51F0914A78FA}">
      <formula1>"FMR, Actual Rent"</formula1>
    </dataValidation>
    <dataValidation type="list" allowBlank="1" showInputMessage="1" showErrorMessage="1" sqref="F11:F29" xr:uid="{268F2B48-6507-4C8B-94B4-087A96077FD8}">
      <formula1>"DV, YHDP"</formula1>
    </dataValidation>
    <dataValidation type="list" allowBlank="1" showInputMessage="1" showErrorMessage="1" sqref="E11:E29" xr:uid="{226B414F-8EE8-4F7A-B2C7-ACCE91C1FBE5}">
      <formula1>"PH, TH, Joint TH &amp; PH-RRH, HMIS, SSO, TRA, PRA, SRA, S+C/SRO"</formula1>
    </dataValidation>
    <dataValidation allowBlank="1" showErrorMessage="1" sqref="A10:Y10" xr:uid="{8165AB2D-0835-4A4D-9605-6BC86EE0FDE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2024-08-01T18:27:21Z</dcterms:created>
  <dcterms:modified xsi:type="dcterms:W3CDTF">2024-08-01T18:54:17Z</dcterms:modified>
</cp:coreProperties>
</file>