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93E7A029-7A11-4962-BB91-DC38D5859088}" xr6:coauthVersionLast="47" xr6:coauthVersionMax="47" xr10:uidLastSave="{00000000-0000-0000-0000-000000000000}"/>
  <bookViews>
    <workbookView xWindow="1536" yWindow="1536" windowWidth="23220" windowHeight="12720" xr2:uid="{DFD96930-BF4B-46C3-A7E1-14D1E92110C8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B6" i="1" s="1"/>
  <c r="C6" i="1" s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B5" i="1" s="1"/>
  <c r="C5" i="1" s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B7" i="1" s="1"/>
  <c r="X11" i="1"/>
</calcChain>
</file>

<file path=xl/sharedStrings.xml><?xml version="1.0" encoding="utf-8"?>
<sst xmlns="http://schemas.openxmlformats.org/spreadsheetml/2006/main" count="264" uniqueCount="141">
  <si>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</si>
  <si>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</si>
  <si>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</si>
  <si>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</si>
  <si>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</si>
  <si>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</si>
  <si>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</si>
  <si>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</si>
  <si>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</si>
  <si>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</si>
  <si>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</si>
  <si>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</si>
  <si>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</si>
  <si>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</si>
  <si>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</si>
  <si>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</si>
  <si>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</si>
  <si>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</si>
  <si>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</si>
  <si>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</si>
  <si>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</si>
  <si>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</si>
  <si>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</si>
  <si>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</si>
  <si>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</si>
  <si>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</si>
  <si>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</si>
  <si>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</si>
  <si>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</si>
  <si>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</si>
  <si>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</si>
  <si>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</si>
  <si>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</si>
  <si>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</si>
  <si>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</si>
  <si>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NM-501</t>
  </si>
  <si>
    <t>County of Sandoval</t>
  </si>
  <si>
    <t>Shelter+ Care B</t>
  </si>
  <si>
    <t>NM0022L6B012311</t>
  </si>
  <si>
    <t>PH</t>
  </si>
  <si>
    <t/>
  </si>
  <si>
    <t>FMR</t>
  </si>
  <si>
    <t>Albuquerque</t>
  </si>
  <si>
    <t>New Mexico Balance of State CoC</t>
  </si>
  <si>
    <t>New Mexico Coalition to End Homelessness</t>
  </si>
  <si>
    <t>The Life Link</t>
  </si>
  <si>
    <t>The Life Link La Luz PRA 2022</t>
  </si>
  <si>
    <t>NM0026L6B012316</t>
  </si>
  <si>
    <t>Shelter+ Care A</t>
  </si>
  <si>
    <t>NM0027L6B012316</t>
  </si>
  <si>
    <t>CoC Renewal FY2023</t>
  </si>
  <si>
    <t>NM0029L6B012316</t>
  </si>
  <si>
    <t>Mesilla Valley Community of Hope</t>
  </si>
  <si>
    <t>Community Housing Connection FY23</t>
  </si>
  <si>
    <t>NM0030L6B012316</t>
  </si>
  <si>
    <t>Saint Elizabeth Shelter Corporation</t>
  </si>
  <si>
    <t>Sonrisa Family Supportive Living Program Renewal FY 2023</t>
  </si>
  <si>
    <t>NM0031L6B012314</t>
  </si>
  <si>
    <t>TH</t>
  </si>
  <si>
    <t>Casa Milagro Inc.</t>
  </si>
  <si>
    <t>Casa Milagro Renewal Supportive Housing Program FY2023</t>
  </si>
  <si>
    <t>NM0033L6B012314</t>
  </si>
  <si>
    <t>The Life Link S+C AB 2022</t>
  </si>
  <si>
    <t>NM0034L6B012316</t>
  </si>
  <si>
    <t>El Refugio, Inc.</t>
  </si>
  <si>
    <t>Transitional Housing Renewal Fy2023</t>
  </si>
  <si>
    <t>NM0035L6B012314</t>
  </si>
  <si>
    <t>Community Against Violence, Inc.</t>
  </si>
  <si>
    <t>Community Against Violence DV/SA Housing Project 2023</t>
  </si>
  <si>
    <t>NM0038L6B012313</t>
  </si>
  <si>
    <t>FY2023 NM HMIS renewal</t>
  </si>
  <si>
    <t>NM0043L6B012313</t>
  </si>
  <si>
    <t>DreamTree Project, Inc.</t>
  </si>
  <si>
    <t>Casitas Transitional Living</t>
  </si>
  <si>
    <t>NM0045L6B012313</t>
  </si>
  <si>
    <t>El Camino Real Housing Authority</t>
  </si>
  <si>
    <t>Shelter plus Care 1 2023</t>
  </si>
  <si>
    <t>NM0054L6B012314</t>
  </si>
  <si>
    <t>Valencia Shelter Services for Victims of Domestic Violence</t>
  </si>
  <si>
    <t>La Vida Nueva</t>
  </si>
  <si>
    <t>NM0056L6B012314</t>
  </si>
  <si>
    <t>Shelter plus Care II 2023</t>
  </si>
  <si>
    <t>NM0067L6B012309</t>
  </si>
  <si>
    <t>Housing Trust Sites FY2023</t>
  </si>
  <si>
    <t>NM0073L6B012307</t>
  </si>
  <si>
    <t>NM-501 BOS Coordinated Entry Renewal FY2023</t>
  </si>
  <si>
    <t>NM0085L6B012310</t>
  </si>
  <si>
    <t>SSO</t>
  </si>
  <si>
    <t>Sue's House PSH FY23</t>
  </si>
  <si>
    <t>NM0086L6B012310</t>
  </si>
  <si>
    <t>San Juan County Partnership</t>
  </si>
  <si>
    <t>SJCP PSH 2023</t>
  </si>
  <si>
    <t>NM0090L6B012310</t>
  </si>
  <si>
    <t>La Casa, Inc.</t>
  </si>
  <si>
    <t>La Casa RRH FY2023</t>
  </si>
  <si>
    <t>NM0097L6B012309</t>
  </si>
  <si>
    <t>DV</t>
  </si>
  <si>
    <t>Mesilla Valley Coordinated Entry SSO FY23</t>
  </si>
  <si>
    <t>NM0102L6B012308</t>
  </si>
  <si>
    <t>Abode Inc</t>
  </si>
  <si>
    <t>ABODE PSH FY23</t>
  </si>
  <si>
    <t>NM0104L6B012308</t>
  </si>
  <si>
    <t>Youth Shelters and Family Services</t>
  </si>
  <si>
    <t>RRH for Homeless Youth in Santa Fe FY2023</t>
  </si>
  <si>
    <t>NM0108L6B012308</t>
  </si>
  <si>
    <t>Taos Rehousing</t>
  </si>
  <si>
    <t>NM0109L6B012308</t>
  </si>
  <si>
    <t>Rapid Rehousing FY23 Renewal</t>
  </si>
  <si>
    <t>NM0113L6B012307</t>
  </si>
  <si>
    <t>Supportive Housing Coalition of New Mexico</t>
  </si>
  <si>
    <t>Chuska Permanent Supportive Housing FY 2023 Renewal</t>
  </si>
  <si>
    <t>NM0114L6B012307</t>
  </si>
  <si>
    <t>MV Rapid ReHousing FY23</t>
  </si>
  <si>
    <t>NM0115L6B012307</t>
  </si>
  <si>
    <t>Actual Rent</t>
  </si>
  <si>
    <t>Casa Cerrillos PSH Renewal FY 2023</t>
  </si>
  <si>
    <t>NM0121L6B012306</t>
  </si>
  <si>
    <t>Safe at Home</t>
  </si>
  <si>
    <t>NM0129D6B012305</t>
  </si>
  <si>
    <t>NM501 BOS CoC DV Coordinated Entry Renewal FY2023</t>
  </si>
  <si>
    <t>NM0130D6B012305</t>
  </si>
  <si>
    <t>Las Vegas Youth Housing</t>
  </si>
  <si>
    <t>NM0135Y6B012304</t>
  </si>
  <si>
    <t>Joint TH &amp; PH-RRH</t>
  </si>
  <si>
    <t>YHDP</t>
  </si>
  <si>
    <t>YHDP NMCEH Centralized Coordinated Entry Renewal FY2023</t>
  </si>
  <si>
    <t>NM0137Y6B012304</t>
  </si>
  <si>
    <t>San Juan Safe Communities Initiative, Inc.</t>
  </si>
  <si>
    <t>San Juan County Youth Homelessness Demonstration 1 (2023)</t>
  </si>
  <si>
    <t>NM0138Y6B012304</t>
  </si>
  <si>
    <t>YHDP Supportive Transitions to Adulthood through RRH (STAR) PLUS FY2023</t>
  </si>
  <si>
    <t>NM0148Y6B012302</t>
  </si>
  <si>
    <t>Rio Arriba Youth Housing</t>
  </si>
  <si>
    <t>NM0149Y6B012302</t>
  </si>
  <si>
    <t>Taos &amp; Raton Youth Housing</t>
  </si>
  <si>
    <t>NM0150Y6B012302</t>
  </si>
  <si>
    <t>Desert Hope FY23</t>
  </si>
  <si>
    <t>NM0151L6B012302</t>
  </si>
  <si>
    <t>Battered Families Services, Inc.</t>
  </si>
  <si>
    <t>Gallup DV Joint TH/RRH FY2023</t>
  </si>
  <si>
    <t>NM0152D6B012302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</si>
</sst>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118D-ECCE-491E-B988-88008595AEF9}">
  <sheetPr codeName="Sheet104">
    <pageSetUpPr fitToPage="1"/>
  </sheetPr>
  <dimension ref="A1:Y58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2050936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1746081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9222310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123000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5685</v>
      </c>
      <c r="O11" s="30" t="s">
        <v>41</v>
      </c>
      <c r="P11" s="31">
        <v>0</v>
      </c>
      <c r="Q11" s="31">
        <v>0</v>
      </c>
      <c r="R11" s="31">
        <v>5</v>
      </c>
      <c r="S11" s="31">
        <v>2</v>
      </c>
      <c r="T11" s="31">
        <v>2</v>
      </c>
      <c r="U11" s="31">
        <v>0</v>
      </c>
      <c r="V11" s="31">
        <v>0</v>
      </c>
      <c r="W11" s="31">
        <v>0</v>
      </c>
      <c r="X11" s="32">
        <f t="shared" ref="X11:X58" si="0">SUM(P11:W11)</f>
        <v>9</v>
      </c>
      <c r="Y11" s="33">
        <f t="shared" ref="Y11:Y58" si="1">SUM(G11:N11)</f>
        <v>128685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216816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11125</v>
      </c>
      <c r="O12" s="30" t="s">
        <v>41</v>
      </c>
      <c r="P12" s="31">
        <v>0</v>
      </c>
      <c r="Q12" s="31">
        <v>13</v>
      </c>
      <c r="R12" s="31">
        <v>0</v>
      </c>
      <c r="S12" s="31">
        <v>2</v>
      </c>
      <c r="T12" s="31">
        <v>2</v>
      </c>
      <c r="U12" s="31">
        <v>0</v>
      </c>
      <c r="V12" s="31">
        <v>0</v>
      </c>
      <c r="W12" s="31">
        <v>0</v>
      </c>
      <c r="X12" s="32">
        <f t="shared" si="0"/>
        <v>17</v>
      </c>
      <c r="Y12" s="33">
        <f t="shared" si="1"/>
        <v>227941</v>
      </c>
    </row>
    <row r="13" spans="1:25" x14ac:dyDescent="0.3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233088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11151</v>
      </c>
      <c r="O13" s="30" t="s">
        <v>41</v>
      </c>
      <c r="P13" s="31">
        <v>0</v>
      </c>
      <c r="Q13" s="31">
        <v>0</v>
      </c>
      <c r="R13" s="31">
        <v>4</v>
      </c>
      <c r="S13" s="31">
        <v>8</v>
      </c>
      <c r="T13" s="31">
        <v>4</v>
      </c>
      <c r="U13" s="31">
        <v>0</v>
      </c>
      <c r="V13" s="31">
        <v>0</v>
      </c>
      <c r="W13" s="31">
        <v>0</v>
      </c>
      <c r="X13" s="32">
        <f t="shared" si="0"/>
        <v>16</v>
      </c>
      <c r="Y13" s="33">
        <f t="shared" si="1"/>
        <v>244239</v>
      </c>
    </row>
    <row r="14" spans="1:25" x14ac:dyDescent="0.3">
      <c r="A14" s="25" t="s">
        <v>45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176832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8501</v>
      </c>
      <c r="O14" s="30" t="s">
        <v>41</v>
      </c>
      <c r="P14" s="31">
        <v>0</v>
      </c>
      <c r="Q14" s="31">
        <v>0</v>
      </c>
      <c r="R14" s="31">
        <v>8</v>
      </c>
      <c r="S14" s="31">
        <v>1</v>
      </c>
      <c r="T14" s="31">
        <v>3</v>
      </c>
      <c r="U14" s="31">
        <v>0</v>
      </c>
      <c r="V14" s="31">
        <v>0</v>
      </c>
      <c r="W14" s="31">
        <v>0</v>
      </c>
      <c r="X14" s="32">
        <f t="shared" si="0"/>
        <v>12</v>
      </c>
      <c r="Y14" s="33">
        <f t="shared" si="1"/>
        <v>185333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421620</v>
      </c>
      <c r="I15" s="29">
        <v>70572</v>
      </c>
      <c r="J15" s="29">
        <v>0</v>
      </c>
      <c r="K15" s="29">
        <v>7500</v>
      </c>
      <c r="L15" s="29">
        <v>0</v>
      </c>
      <c r="M15" s="29">
        <v>0</v>
      </c>
      <c r="N15" s="28">
        <v>24712</v>
      </c>
      <c r="O15" s="30" t="s">
        <v>41</v>
      </c>
      <c r="P15" s="31">
        <v>0</v>
      </c>
      <c r="Q15" s="31">
        <v>51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51</v>
      </c>
      <c r="Y15" s="33">
        <f t="shared" si="1"/>
        <v>524404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58</v>
      </c>
      <c r="F16" s="27" t="s">
        <v>40</v>
      </c>
      <c r="G16" s="28">
        <v>0</v>
      </c>
      <c r="H16" s="29">
        <v>0</v>
      </c>
      <c r="I16" s="29">
        <v>40384</v>
      </c>
      <c r="J16" s="29">
        <v>19807</v>
      </c>
      <c r="K16" s="29">
        <v>0</v>
      </c>
      <c r="L16" s="29">
        <v>0</v>
      </c>
      <c r="M16" s="29">
        <v>0</v>
      </c>
      <c r="N16" s="28">
        <v>4212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64403</v>
      </c>
    </row>
    <row r="17" spans="1:25" x14ac:dyDescent="0.3">
      <c r="A17" s="25" t="s">
        <v>59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18454</v>
      </c>
      <c r="J17" s="29">
        <v>100964</v>
      </c>
      <c r="K17" s="29">
        <v>0</v>
      </c>
      <c r="L17" s="29">
        <v>0</v>
      </c>
      <c r="M17" s="29">
        <v>0</v>
      </c>
      <c r="N17" s="28">
        <v>1645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121063</v>
      </c>
    </row>
    <row r="18" spans="1:25" x14ac:dyDescent="0.3">
      <c r="A18" s="25" t="s">
        <v>45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708072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8">
        <v>17756</v>
      </c>
      <c r="O18" s="30" t="s">
        <v>41</v>
      </c>
      <c r="P18" s="31">
        <v>0</v>
      </c>
      <c r="Q18" s="31">
        <v>26</v>
      </c>
      <c r="R18" s="31">
        <v>22</v>
      </c>
      <c r="S18" s="31">
        <v>7</v>
      </c>
      <c r="T18" s="31">
        <v>1</v>
      </c>
      <c r="U18" s="31">
        <v>0</v>
      </c>
      <c r="V18" s="31">
        <v>0</v>
      </c>
      <c r="W18" s="31">
        <v>0</v>
      </c>
      <c r="X18" s="32">
        <f t="shared" si="0"/>
        <v>56</v>
      </c>
      <c r="Y18" s="33">
        <f t="shared" si="1"/>
        <v>725828</v>
      </c>
    </row>
    <row r="19" spans="1:25" x14ac:dyDescent="0.3">
      <c r="A19" s="25" t="s">
        <v>64</v>
      </c>
      <c r="B19" s="25" t="s">
        <v>65</v>
      </c>
      <c r="C19" s="26" t="s">
        <v>66</v>
      </c>
      <c r="D19" s="26">
        <v>2025</v>
      </c>
      <c r="E19" s="26" t="s">
        <v>58</v>
      </c>
      <c r="F19" s="27" t="s">
        <v>40</v>
      </c>
      <c r="G19" s="28">
        <v>0</v>
      </c>
      <c r="H19" s="29">
        <v>0</v>
      </c>
      <c r="I19" s="29">
        <v>31692</v>
      </c>
      <c r="J19" s="29">
        <v>29733</v>
      </c>
      <c r="K19" s="29">
        <v>0</v>
      </c>
      <c r="L19" s="29">
        <v>0</v>
      </c>
      <c r="M19" s="29">
        <v>0</v>
      </c>
      <c r="N19" s="28">
        <v>4300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65725</v>
      </c>
    </row>
    <row r="20" spans="1:25" x14ac:dyDescent="0.3">
      <c r="A20" s="25" t="s">
        <v>67</v>
      </c>
      <c r="B20" s="25" t="s">
        <v>68</v>
      </c>
      <c r="C20" s="26" t="s">
        <v>69</v>
      </c>
      <c r="D20" s="26">
        <v>2025</v>
      </c>
      <c r="E20" s="26" t="s">
        <v>58</v>
      </c>
      <c r="F20" s="27" t="s">
        <v>40</v>
      </c>
      <c r="G20" s="28">
        <v>8892</v>
      </c>
      <c r="H20" s="29">
        <v>0</v>
      </c>
      <c r="I20" s="29">
        <v>56365</v>
      </c>
      <c r="J20" s="29">
        <v>67792</v>
      </c>
      <c r="K20" s="29">
        <v>0</v>
      </c>
      <c r="L20" s="29">
        <v>0</v>
      </c>
      <c r="M20" s="29">
        <v>0</v>
      </c>
      <c r="N20" s="28">
        <v>6653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139702</v>
      </c>
    </row>
    <row r="21" spans="1:25" x14ac:dyDescent="0.3">
      <c r="A21" s="25" t="s">
        <v>44</v>
      </c>
      <c r="B21" s="25" t="s">
        <v>70</v>
      </c>
      <c r="C21" s="26" t="s">
        <v>71</v>
      </c>
      <c r="D21" s="26">
        <v>2025</v>
      </c>
      <c r="E21" s="26" t="s">
        <v>20</v>
      </c>
      <c r="F21" s="27" t="s">
        <v>40</v>
      </c>
      <c r="G21" s="28">
        <v>0</v>
      </c>
      <c r="H21" s="29">
        <v>0</v>
      </c>
      <c r="I21" s="29">
        <v>0</v>
      </c>
      <c r="J21" s="29">
        <v>0</v>
      </c>
      <c r="K21" s="29">
        <v>228389</v>
      </c>
      <c r="L21" s="29">
        <v>2500</v>
      </c>
      <c r="M21" s="29">
        <v>0</v>
      </c>
      <c r="N21" s="28">
        <v>23083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253972</v>
      </c>
    </row>
    <row r="22" spans="1:25" x14ac:dyDescent="0.3">
      <c r="A22" s="25" t="s">
        <v>72</v>
      </c>
      <c r="B22" s="25" t="s">
        <v>73</v>
      </c>
      <c r="C22" s="26" t="s">
        <v>74</v>
      </c>
      <c r="D22" s="26">
        <v>2025</v>
      </c>
      <c r="E22" s="26" t="s">
        <v>58</v>
      </c>
      <c r="F22" s="27" t="s">
        <v>40</v>
      </c>
      <c r="G22" s="28">
        <v>15369</v>
      </c>
      <c r="H22" s="29">
        <v>0</v>
      </c>
      <c r="I22" s="29">
        <v>30000</v>
      </c>
      <c r="J22" s="29">
        <v>54208</v>
      </c>
      <c r="K22" s="29">
        <v>0</v>
      </c>
      <c r="L22" s="29">
        <v>0</v>
      </c>
      <c r="M22" s="29">
        <v>0</v>
      </c>
      <c r="N22" s="28">
        <v>9848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109425</v>
      </c>
    </row>
    <row r="23" spans="1:25" x14ac:dyDescent="0.3">
      <c r="A23" s="25" t="s">
        <v>75</v>
      </c>
      <c r="B23" s="25" t="s">
        <v>76</v>
      </c>
      <c r="C23" s="26" t="s">
        <v>77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174492</v>
      </c>
      <c r="I23" s="29">
        <v>19285</v>
      </c>
      <c r="J23" s="29">
        <v>0</v>
      </c>
      <c r="K23" s="29">
        <v>12600</v>
      </c>
      <c r="L23" s="29">
        <v>1000</v>
      </c>
      <c r="M23" s="29">
        <v>0</v>
      </c>
      <c r="N23" s="28">
        <v>16323</v>
      </c>
      <c r="O23" s="30" t="s">
        <v>41</v>
      </c>
      <c r="P23" s="31">
        <v>0</v>
      </c>
      <c r="Q23" s="31">
        <v>3</v>
      </c>
      <c r="R23" s="31">
        <v>13</v>
      </c>
      <c r="S23" s="31">
        <v>0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16</v>
      </c>
      <c r="Y23" s="33">
        <f t="shared" si="1"/>
        <v>223700</v>
      </c>
    </row>
    <row r="24" spans="1:25" x14ac:dyDescent="0.3">
      <c r="A24" s="25" t="s">
        <v>78</v>
      </c>
      <c r="B24" s="25" t="s">
        <v>79</v>
      </c>
      <c r="C24" s="26" t="s">
        <v>80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89088</v>
      </c>
      <c r="I24" s="29">
        <v>101193</v>
      </c>
      <c r="J24" s="29">
        <v>0</v>
      </c>
      <c r="K24" s="29">
        <v>0</v>
      </c>
      <c r="L24" s="29">
        <v>0</v>
      </c>
      <c r="M24" s="29">
        <v>0</v>
      </c>
      <c r="N24" s="28">
        <v>15122</v>
      </c>
      <c r="O24" s="30" t="s">
        <v>41</v>
      </c>
      <c r="P24" s="31">
        <v>0</v>
      </c>
      <c r="Q24" s="31">
        <v>0</v>
      </c>
      <c r="R24" s="31">
        <v>2</v>
      </c>
      <c r="S24" s="31">
        <v>2</v>
      </c>
      <c r="T24" s="31">
        <v>2</v>
      </c>
      <c r="U24" s="31">
        <v>0</v>
      </c>
      <c r="V24" s="31">
        <v>0</v>
      </c>
      <c r="W24" s="31">
        <v>0</v>
      </c>
      <c r="X24" s="32">
        <f t="shared" si="0"/>
        <v>6</v>
      </c>
      <c r="Y24" s="33">
        <f t="shared" si="1"/>
        <v>205403</v>
      </c>
    </row>
    <row r="25" spans="1:25" x14ac:dyDescent="0.3">
      <c r="A25" s="25" t="s">
        <v>75</v>
      </c>
      <c r="B25" s="25" t="s">
        <v>81</v>
      </c>
      <c r="C25" s="26" t="s">
        <v>82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79404</v>
      </c>
      <c r="I25" s="29">
        <v>10800</v>
      </c>
      <c r="J25" s="29">
        <v>0</v>
      </c>
      <c r="K25" s="29">
        <v>5400</v>
      </c>
      <c r="L25" s="29">
        <v>0</v>
      </c>
      <c r="M25" s="29">
        <v>0</v>
      </c>
      <c r="N25" s="28">
        <v>5972</v>
      </c>
      <c r="O25" s="30" t="s">
        <v>41</v>
      </c>
      <c r="P25" s="31">
        <v>7</v>
      </c>
      <c r="Q25" s="31">
        <v>3</v>
      </c>
      <c r="R25" s="31">
        <v>3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13</v>
      </c>
      <c r="Y25" s="33">
        <f t="shared" si="1"/>
        <v>101576</v>
      </c>
    </row>
    <row r="26" spans="1:25" x14ac:dyDescent="0.3">
      <c r="A26" s="25" t="s">
        <v>45</v>
      </c>
      <c r="B26" s="25" t="s">
        <v>83</v>
      </c>
      <c r="C26" s="26" t="s">
        <v>84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147372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8">
        <v>7912</v>
      </c>
      <c r="O26" s="30" t="s">
        <v>41</v>
      </c>
      <c r="P26" s="31">
        <v>0</v>
      </c>
      <c r="Q26" s="31">
        <v>0</v>
      </c>
      <c r="R26" s="31">
        <v>9</v>
      </c>
      <c r="S26" s="31">
        <v>2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11</v>
      </c>
      <c r="Y26" s="33">
        <f t="shared" si="1"/>
        <v>155284</v>
      </c>
    </row>
    <row r="27" spans="1:25" x14ac:dyDescent="0.3">
      <c r="A27" s="25" t="s">
        <v>44</v>
      </c>
      <c r="B27" s="25" t="s">
        <v>85</v>
      </c>
      <c r="C27" s="26" t="s">
        <v>86</v>
      </c>
      <c r="D27" s="26">
        <v>2025</v>
      </c>
      <c r="E27" s="26" t="s">
        <v>87</v>
      </c>
      <c r="F27" s="27" t="s">
        <v>40</v>
      </c>
      <c r="G27" s="28">
        <v>0</v>
      </c>
      <c r="H27" s="29">
        <v>0</v>
      </c>
      <c r="I27" s="29">
        <v>245715</v>
      </c>
      <c r="J27" s="29">
        <v>0</v>
      </c>
      <c r="K27" s="29">
        <v>0</v>
      </c>
      <c r="L27" s="29">
        <v>0</v>
      </c>
      <c r="M27" s="29">
        <v>0</v>
      </c>
      <c r="N27" s="28">
        <v>24571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270286</v>
      </c>
    </row>
    <row r="28" spans="1:25" x14ac:dyDescent="0.3">
      <c r="A28" s="25" t="s">
        <v>52</v>
      </c>
      <c r="B28" s="25" t="s">
        <v>88</v>
      </c>
      <c r="C28" s="26" t="s">
        <v>89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0</v>
      </c>
      <c r="I28" s="29">
        <v>23442</v>
      </c>
      <c r="J28" s="29">
        <v>24238</v>
      </c>
      <c r="K28" s="29">
        <v>4000</v>
      </c>
      <c r="L28" s="29">
        <v>0</v>
      </c>
      <c r="M28" s="29">
        <v>0</v>
      </c>
      <c r="N28" s="28">
        <v>4706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56386</v>
      </c>
    </row>
    <row r="29" spans="1:25" x14ac:dyDescent="0.3">
      <c r="A29" s="25" t="s">
        <v>90</v>
      </c>
      <c r="B29" s="25" t="s">
        <v>91</v>
      </c>
      <c r="C29" s="26" t="s">
        <v>92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146784</v>
      </c>
      <c r="I29" s="29">
        <v>82000</v>
      </c>
      <c r="J29" s="29">
        <v>0</v>
      </c>
      <c r="K29" s="29">
        <v>10000</v>
      </c>
      <c r="L29" s="29">
        <v>8688</v>
      </c>
      <c r="M29" s="29">
        <v>0</v>
      </c>
      <c r="N29" s="28">
        <v>22204</v>
      </c>
      <c r="O29" s="30" t="s">
        <v>41</v>
      </c>
      <c r="P29" s="31">
        <v>0</v>
      </c>
      <c r="Q29" s="31">
        <v>7</v>
      </c>
      <c r="R29" s="31">
        <v>5</v>
      </c>
      <c r="S29" s="31">
        <v>2</v>
      </c>
      <c r="T29" s="31">
        <v>1</v>
      </c>
      <c r="U29" s="31">
        <v>0</v>
      </c>
      <c r="V29" s="31">
        <v>0</v>
      </c>
      <c r="W29" s="31">
        <v>0</v>
      </c>
      <c r="X29" s="32">
        <f t="shared" si="0"/>
        <v>15</v>
      </c>
      <c r="Y29" s="33">
        <f t="shared" si="1"/>
        <v>269676</v>
      </c>
    </row>
    <row r="30" spans="1:25" x14ac:dyDescent="0.3">
      <c r="A30" s="25" t="s">
        <v>93</v>
      </c>
      <c r="B30" s="25" t="s">
        <v>94</v>
      </c>
      <c r="C30" s="26" t="s">
        <v>95</v>
      </c>
      <c r="D30" s="26">
        <v>2025</v>
      </c>
      <c r="E30" s="26" t="s">
        <v>39</v>
      </c>
      <c r="F30" s="27" t="s">
        <v>96</v>
      </c>
      <c r="G30" s="28">
        <v>0</v>
      </c>
      <c r="H30" s="29">
        <v>465000</v>
      </c>
      <c r="I30" s="29">
        <v>385543</v>
      </c>
      <c r="J30" s="29">
        <v>0</v>
      </c>
      <c r="K30" s="29">
        <v>6500</v>
      </c>
      <c r="L30" s="29">
        <v>0</v>
      </c>
      <c r="M30" s="29">
        <v>8500</v>
      </c>
      <c r="N30" s="28">
        <v>75273</v>
      </c>
      <c r="O30" s="30" t="s">
        <v>41</v>
      </c>
      <c r="P30" s="31">
        <v>0</v>
      </c>
      <c r="Q30" s="31">
        <v>0</v>
      </c>
      <c r="R30" s="31">
        <v>17</v>
      </c>
      <c r="S30" s="31">
        <v>21</v>
      </c>
      <c r="T30" s="31">
        <v>7</v>
      </c>
      <c r="U30" s="31">
        <v>0</v>
      </c>
      <c r="V30" s="31">
        <v>0</v>
      </c>
      <c r="W30" s="31">
        <v>0</v>
      </c>
      <c r="X30" s="32">
        <f t="shared" si="0"/>
        <v>45</v>
      </c>
      <c r="Y30" s="33">
        <f t="shared" si="1"/>
        <v>940816</v>
      </c>
    </row>
    <row r="31" spans="1:25" x14ac:dyDescent="0.3">
      <c r="A31" s="25" t="s">
        <v>52</v>
      </c>
      <c r="B31" s="25" t="s">
        <v>97</v>
      </c>
      <c r="C31" s="26" t="s">
        <v>98</v>
      </c>
      <c r="D31" s="26">
        <v>2025</v>
      </c>
      <c r="E31" s="26" t="s">
        <v>87</v>
      </c>
      <c r="F31" s="27" t="s">
        <v>40</v>
      </c>
      <c r="G31" s="28">
        <v>0</v>
      </c>
      <c r="H31" s="29">
        <v>0</v>
      </c>
      <c r="I31" s="29">
        <v>165000</v>
      </c>
      <c r="J31" s="29">
        <v>0</v>
      </c>
      <c r="K31" s="29">
        <v>5259</v>
      </c>
      <c r="L31" s="29">
        <v>0</v>
      </c>
      <c r="M31" s="29">
        <v>0</v>
      </c>
      <c r="N31" s="28">
        <v>13090</v>
      </c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183349</v>
      </c>
    </row>
    <row r="32" spans="1:25" x14ac:dyDescent="0.3">
      <c r="A32" s="25" t="s">
        <v>99</v>
      </c>
      <c r="B32" s="25" t="s">
        <v>100</v>
      </c>
      <c r="C32" s="26" t="s">
        <v>101</v>
      </c>
      <c r="D32" s="26">
        <v>2025</v>
      </c>
      <c r="E32" s="26" t="s">
        <v>39</v>
      </c>
      <c r="F32" s="27" t="s">
        <v>40</v>
      </c>
      <c r="G32" s="28">
        <v>0</v>
      </c>
      <c r="H32" s="29">
        <v>0</v>
      </c>
      <c r="I32" s="29">
        <v>40882</v>
      </c>
      <c r="J32" s="29">
        <v>0</v>
      </c>
      <c r="K32" s="29">
        <v>10000</v>
      </c>
      <c r="L32" s="29">
        <v>0</v>
      </c>
      <c r="M32" s="29">
        <v>0</v>
      </c>
      <c r="N32" s="28">
        <v>3033</v>
      </c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53915</v>
      </c>
    </row>
    <row r="33" spans="1:25" x14ac:dyDescent="0.3">
      <c r="A33" s="25" t="s">
        <v>102</v>
      </c>
      <c r="B33" s="25" t="s">
        <v>103</v>
      </c>
      <c r="C33" s="26" t="s">
        <v>104</v>
      </c>
      <c r="D33" s="26">
        <v>2025</v>
      </c>
      <c r="E33" s="26" t="s">
        <v>39</v>
      </c>
      <c r="F33" s="27" t="s">
        <v>40</v>
      </c>
      <c r="G33" s="28">
        <v>0</v>
      </c>
      <c r="H33" s="29">
        <v>104352</v>
      </c>
      <c r="I33" s="29">
        <v>51011</v>
      </c>
      <c r="J33" s="29">
        <v>0</v>
      </c>
      <c r="K33" s="29">
        <v>0</v>
      </c>
      <c r="L33" s="29">
        <v>0</v>
      </c>
      <c r="M33" s="29">
        <v>0</v>
      </c>
      <c r="N33" s="28">
        <v>13300</v>
      </c>
      <c r="O33" s="30" t="s">
        <v>41</v>
      </c>
      <c r="P33" s="31">
        <v>0</v>
      </c>
      <c r="Q33" s="31">
        <v>0</v>
      </c>
      <c r="R33" s="31">
        <v>8</v>
      </c>
      <c r="S33" s="31">
        <v>0</v>
      </c>
      <c r="T33" s="31">
        <v>0</v>
      </c>
      <c r="U33" s="31">
        <v>0</v>
      </c>
      <c r="V33" s="31">
        <v>0</v>
      </c>
      <c r="W33" s="31">
        <v>0</v>
      </c>
      <c r="X33" s="32">
        <f t="shared" si="0"/>
        <v>8</v>
      </c>
      <c r="Y33" s="33">
        <f t="shared" si="1"/>
        <v>168663</v>
      </c>
    </row>
    <row r="34" spans="1:25" x14ac:dyDescent="0.3">
      <c r="A34" s="25" t="s">
        <v>72</v>
      </c>
      <c r="B34" s="25" t="s">
        <v>105</v>
      </c>
      <c r="C34" s="26" t="s">
        <v>106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98616</v>
      </c>
      <c r="I34" s="29">
        <v>19632</v>
      </c>
      <c r="J34" s="29">
        <v>0</v>
      </c>
      <c r="K34" s="29">
        <v>0</v>
      </c>
      <c r="L34" s="29">
        <v>0</v>
      </c>
      <c r="M34" s="29">
        <v>0</v>
      </c>
      <c r="N34" s="28">
        <v>10115</v>
      </c>
      <c r="O34" s="30" t="s">
        <v>41</v>
      </c>
      <c r="P34" s="31">
        <v>0</v>
      </c>
      <c r="Q34" s="31">
        <v>0</v>
      </c>
      <c r="R34" s="31">
        <v>9</v>
      </c>
      <c r="S34" s="31">
        <v>1</v>
      </c>
      <c r="T34" s="31">
        <v>0</v>
      </c>
      <c r="U34" s="31">
        <v>0</v>
      </c>
      <c r="V34" s="31">
        <v>0</v>
      </c>
      <c r="W34" s="31">
        <v>0</v>
      </c>
      <c r="X34" s="32">
        <f t="shared" si="0"/>
        <v>10</v>
      </c>
      <c r="Y34" s="33">
        <f t="shared" si="1"/>
        <v>128363</v>
      </c>
    </row>
    <row r="35" spans="1:25" x14ac:dyDescent="0.3">
      <c r="A35" s="25" t="s">
        <v>64</v>
      </c>
      <c r="B35" s="25" t="s">
        <v>107</v>
      </c>
      <c r="C35" s="26" t="s">
        <v>108</v>
      </c>
      <c r="D35" s="26">
        <v>2025</v>
      </c>
      <c r="E35" s="26" t="s">
        <v>39</v>
      </c>
      <c r="F35" s="27" t="s">
        <v>40</v>
      </c>
      <c r="G35" s="28">
        <v>0</v>
      </c>
      <c r="H35" s="29">
        <v>39012</v>
      </c>
      <c r="I35" s="29">
        <v>18762</v>
      </c>
      <c r="J35" s="29">
        <v>0</v>
      </c>
      <c r="K35" s="29">
        <v>0</v>
      </c>
      <c r="L35" s="29">
        <v>0</v>
      </c>
      <c r="M35" s="29">
        <v>0</v>
      </c>
      <c r="N35" s="28">
        <v>5162</v>
      </c>
      <c r="O35" s="30" t="s">
        <v>41</v>
      </c>
      <c r="P35" s="31">
        <v>0</v>
      </c>
      <c r="Q35" s="31">
        <v>0</v>
      </c>
      <c r="R35" s="31">
        <v>2</v>
      </c>
      <c r="S35" s="31">
        <v>1</v>
      </c>
      <c r="T35" s="31">
        <v>1</v>
      </c>
      <c r="U35" s="31">
        <v>0</v>
      </c>
      <c r="V35" s="31">
        <v>0</v>
      </c>
      <c r="W35" s="31">
        <v>0</v>
      </c>
      <c r="X35" s="32">
        <f t="shared" si="0"/>
        <v>4</v>
      </c>
      <c r="Y35" s="33">
        <f t="shared" si="1"/>
        <v>62936</v>
      </c>
    </row>
    <row r="36" spans="1:25" x14ac:dyDescent="0.3">
      <c r="A36" s="25" t="s">
        <v>109</v>
      </c>
      <c r="B36" s="25" t="s">
        <v>110</v>
      </c>
      <c r="C36" s="26" t="s">
        <v>111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57348</v>
      </c>
      <c r="I36" s="29">
        <v>12206</v>
      </c>
      <c r="J36" s="29">
        <v>0</v>
      </c>
      <c r="K36" s="29">
        <v>0</v>
      </c>
      <c r="L36" s="29">
        <v>0</v>
      </c>
      <c r="M36" s="29">
        <v>0</v>
      </c>
      <c r="N36" s="28">
        <v>5824</v>
      </c>
      <c r="O36" s="30" t="s">
        <v>41</v>
      </c>
      <c r="P36" s="31">
        <v>0</v>
      </c>
      <c r="Q36" s="31">
        <v>0</v>
      </c>
      <c r="R36" s="31">
        <v>0</v>
      </c>
      <c r="S36" s="31">
        <v>2</v>
      </c>
      <c r="T36" s="31">
        <v>3</v>
      </c>
      <c r="U36" s="31">
        <v>0</v>
      </c>
      <c r="V36" s="31">
        <v>0</v>
      </c>
      <c r="W36" s="31">
        <v>0</v>
      </c>
      <c r="X36" s="32">
        <f t="shared" si="0"/>
        <v>5</v>
      </c>
      <c r="Y36" s="33">
        <f t="shared" si="1"/>
        <v>75378</v>
      </c>
    </row>
    <row r="37" spans="1:25" x14ac:dyDescent="0.3">
      <c r="A37" s="25" t="s">
        <v>52</v>
      </c>
      <c r="B37" s="25" t="s">
        <v>112</v>
      </c>
      <c r="C37" s="26" t="s">
        <v>113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188328</v>
      </c>
      <c r="I37" s="29">
        <v>52382</v>
      </c>
      <c r="J37" s="29">
        <v>0</v>
      </c>
      <c r="K37" s="29">
        <v>4554</v>
      </c>
      <c r="L37" s="29">
        <v>0</v>
      </c>
      <c r="M37" s="29">
        <v>0</v>
      </c>
      <c r="N37" s="28">
        <v>16541</v>
      </c>
      <c r="O37" s="30" t="s">
        <v>114</v>
      </c>
      <c r="P37" s="31">
        <v>0</v>
      </c>
      <c r="Q37" s="31">
        <v>0</v>
      </c>
      <c r="R37" s="31">
        <v>8</v>
      </c>
      <c r="S37" s="31">
        <v>13</v>
      </c>
      <c r="T37" s="31">
        <v>1</v>
      </c>
      <c r="U37" s="31">
        <v>0</v>
      </c>
      <c r="V37" s="31">
        <v>0</v>
      </c>
      <c r="W37" s="31">
        <v>0</v>
      </c>
      <c r="X37" s="32">
        <f t="shared" si="0"/>
        <v>22</v>
      </c>
      <c r="Y37" s="33">
        <f t="shared" si="1"/>
        <v>261805</v>
      </c>
    </row>
    <row r="38" spans="1:25" x14ac:dyDescent="0.3">
      <c r="A38" s="25" t="s">
        <v>55</v>
      </c>
      <c r="B38" s="25" t="s">
        <v>115</v>
      </c>
      <c r="C38" s="26" t="s">
        <v>116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194208</v>
      </c>
      <c r="I38" s="29">
        <v>107637</v>
      </c>
      <c r="J38" s="29">
        <v>0</v>
      </c>
      <c r="K38" s="29">
        <v>0</v>
      </c>
      <c r="L38" s="29">
        <v>0</v>
      </c>
      <c r="M38" s="29">
        <v>0</v>
      </c>
      <c r="N38" s="28">
        <v>16429</v>
      </c>
      <c r="O38" s="30" t="s">
        <v>41</v>
      </c>
      <c r="P38" s="31">
        <v>0</v>
      </c>
      <c r="Q38" s="31">
        <v>17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2">
        <f t="shared" si="0"/>
        <v>17</v>
      </c>
      <c r="Y38" s="33">
        <f t="shared" si="1"/>
        <v>318274</v>
      </c>
    </row>
    <row r="39" spans="1:25" x14ac:dyDescent="0.3">
      <c r="A39" s="25" t="s">
        <v>78</v>
      </c>
      <c r="B39" s="25" t="s">
        <v>117</v>
      </c>
      <c r="C39" s="26" t="s">
        <v>118</v>
      </c>
      <c r="D39" s="26">
        <v>2025</v>
      </c>
      <c r="E39" s="26" t="s">
        <v>39</v>
      </c>
      <c r="F39" s="27" t="s">
        <v>96</v>
      </c>
      <c r="G39" s="28">
        <v>0</v>
      </c>
      <c r="H39" s="29">
        <v>185520</v>
      </c>
      <c r="I39" s="29">
        <v>66703</v>
      </c>
      <c r="J39" s="29">
        <v>0</v>
      </c>
      <c r="K39" s="29">
        <v>16514</v>
      </c>
      <c r="L39" s="29">
        <v>0</v>
      </c>
      <c r="M39" s="29">
        <v>0</v>
      </c>
      <c r="N39" s="28">
        <v>24230</v>
      </c>
      <c r="O39" s="30" t="s">
        <v>41</v>
      </c>
      <c r="P39" s="31">
        <v>0</v>
      </c>
      <c r="Q39" s="31">
        <v>0</v>
      </c>
      <c r="R39" s="31">
        <v>0</v>
      </c>
      <c r="S39" s="31">
        <v>3</v>
      </c>
      <c r="T39" s="31">
        <v>5</v>
      </c>
      <c r="U39" s="31">
        <v>2</v>
      </c>
      <c r="V39" s="31">
        <v>0</v>
      </c>
      <c r="W39" s="31">
        <v>0</v>
      </c>
      <c r="X39" s="32">
        <f t="shared" si="0"/>
        <v>10</v>
      </c>
      <c r="Y39" s="33">
        <f t="shared" si="1"/>
        <v>292967</v>
      </c>
    </row>
    <row r="40" spans="1:25" x14ac:dyDescent="0.3">
      <c r="A40" s="25" t="s">
        <v>44</v>
      </c>
      <c r="B40" s="25" t="s">
        <v>119</v>
      </c>
      <c r="C40" s="26" t="s">
        <v>120</v>
      </c>
      <c r="D40" s="26">
        <v>2025</v>
      </c>
      <c r="E40" s="26" t="s">
        <v>87</v>
      </c>
      <c r="F40" s="27" t="s">
        <v>96</v>
      </c>
      <c r="G40" s="28">
        <v>0</v>
      </c>
      <c r="H40" s="29">
        <v>0</v>
      </c>
      <c r="I40" s="29">
        <v>167753</v>
      </c>
      <c r="J40" s="29">
        <v>0</v>
      </c>
      <c r="K40" s="29">
        <v>0</v>
      </c>
      <c r="L40" s="29">
        <v>0</v>
      </c>
      <c r="M40" s="29">
        <v>0</v>
      </c>
      <c r="N40" s="28">
        <v>16775</v>
      </c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184528</v>
      </c>
    </row>
    <row r="41" spans="1:25" x14ac:dyDescent="0.3">
      <c r="A41" s="25" t="s">
        <v>72</v>
      </c>
      <c r="B41" s="25" t="s">
        <v>121</v>
      </c>
      <c r="C41" s="26" t="s">
        <v>122</v>
      </c>
      <c r="D41" s="26">
        <v>2025</v>
      </c>
      <c r="E41" s="26" t="s">
        <v>123</v>
      </c>
      <c r="F41" s="27" t="s">
        <v>124</v>
      </c>
      <c r="G41" s="28">
        <v>17424</v>
      </c>
      <c r="H41" s="29">
        <v>35976</v>
      </c>
      <c r="I41" s="29">
        <v>42588</v>
      </c>
      <c r="J41" s="29">
        <v>0</v>
      </c>
      <c r="K41" s="29">
        <v>0</v>
      </c>
      <c r="L41" s="29">
        <v>0</v>
      </c>
      <c r="M41" s="29">
        <v>0</v>
      </c>
      <c r="N41" s="28">
        <v>8940</v>
      </c>
      <c r="O41" s="30" t="s">
        <v>41</v>
      </c>
      <c r="P41" s="31">
        <v>0</v>
      </c>
      <c r="Q41" s="31">
        <v>0</v>
      </c>
      <c r="R41" s="31">
        <v>2</v>
      </c>
      <c r="S41" s="31">
        <v>2</v>
      </c>
      <c r="T41" s="31">
        <v>0</v>
      </c>
      <c r="U41" s="31">
        <v>0</v>
      </c>
      <c r="V41" s="31">
        <v>0</v>
      </c>
      <c r="W41" s="31">
        <v>0</v>
      </c>
      <c r="X41" s="32">
        <f t="shared" si="0"/>
        <v>4</v>
      </c>
      <c r="Y41" s="33">
        <f t="shared" si="1"/>
        <v>104928</v>
      </c>
    </row>
    <row r="42" spans="1:25" x14ac:dyDescent="0.3">
      <c r="A42" s="25" t="s">
        <v>44</v>
      </c>
      <c r="B42" s="25" t="s">
        <v>125</v>
      </c>
      <c r="C42" s="26" t="s">
        <v>126</v>
      </c>
      <c r="D42" s="26">
        <v>2025</v>
      </c>
      <c r="E42" s="26" t="s">
        <v>87</v>
      </c>
      <c r="F42" s="27" t="s">
        <v>124</v>
      </c>
      <c r="G42" s="28">
        <v>0</v>
      </c>
      <c r="H42" s="29">
        <v>0</v>
      </c>
      <c r="I42" s="29">
        <v>186500</v>
      </c>
      <c r="J42" s="29">
        <v>0</v>
      </c>
      <c r="K42" s="29">
        <v>0</v>
      </c>
      <c r="L42" s="29">
        <v>0</v>
      </c>
      <c r="M42" s="29">
        <v>0</v>
      </c>
      <c r="N42" s="28">
        <v>18500</v>
      </c>
      <c r="O42" s="30"/>
      <c r="P42" s="31"/>
      <c r="Q42" s="31"/>
      <c r="R42" s="31"/>
      <c r="S42" s="31"/>
      <c r="T42" s="31"/>
      <c r="U42" s="31"/>
      <c r="V42" s="31"/>
      <c r="W42" s="31"/>
      <c r="X42" s="32">
        <f t="shared" si="0"/>
        <v>0</v>
      </c>
      <c r="Y42" s="33">
        <f t="shared" si="1"/>
        <v>205000</v>
      </c>
    </row>
    <row r="43" spans="1:25" x14ac:dyDescent="0.3">
      <c r="A43" s="25" t="s">
        <v>127</v>
      </c>
      <c r="B43" s="25" t="s">
        <v>128</v>
      </c>
      <c r="C43" s="26" t="s">
        <v>129</v>
      </c>
      <c r="D43" s="26">
        <v>2025</v>
      </c>
      <c r="E43" s="26" t="s">
        <v>39</v>
      </c>
      <c r="F43" s="27" t="s">
        <v>124</v>
      </c>
      <c r="G43" s="28">
        <v>0</v>
      </c>
      <c r="H43" s="29">
        <v>96888</v>
      </c>
      <c r="I43" s="29">
        <v>28300</v>
      </c>
      <c r="J43" s="29">
        <v>0</v>
      </c>
      <c r="K43" s="29">
        <v>15700</v>
      </c>
      <c r="L43" s="29">
        <v>0</v>
      </c>
      <c r="M43" s="29">
        <v>0</v>
      </c>
      <c r="N43" s="28">
        <v>12895</v>
      </c>
      <c r="O43" s="30" t="s">
        <v>41</v>
      </c>
      <c r="P43" s="31">
        <v>0</v>
      </c>
      <c r="Q43" s="31">
        <v>0</v>
      </c>
      <c r="R43" s="31">
        <v>11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2">
        <f t="shared" si="0"/>
        <v>11</v>
      </c>
      <c r="Y43" s="33">
        <f t="shared" si="1"/>
        <v>153783</v>
      </c>
    </row>
    <row r="44" spans="1:25" x14ac:dyDescent="0.3">
      <c r="A44" s="25" t="s">
        <v>102</v>
      </c>
      <c r="B44" s="25" t="s">
        <v>130</v>
      </c>
      <c r="C44" s="26" t="s">
        <v>131</v>
      </c>
      <c r="D44" s="26">
        <v>2025</v>
      </c>
      <c r="E44" s="26" t="s">
        <v>39</v>
      </c>
      <c r="F44" s="27" t="s">
        <v>124</v>
      </c>
      <c r="G44" s="28">
        <v>0</v>
      </c>
      <c r="H44" s="29">
        <v>537168</v>
      </c>
      <c r="I44" s="29">
        <v>330361</v>
      </c>
      <c r="J44" s="29">
        <v>0</v>
      </c>
      <c r="K44" s="29">
        <v>47000</v>
      </c>
      <c r="L44" s="29">
        <v>0</v>
      </c>
      <c r="M44" s="29">
        <v>0</v>
      </c>
      <c r="N44" s="28">
        <v>82000</v>
      </c>
      <c r="O44" s="30" t="s">
        <v>41</v>
      </c>
      <c r="P44" s="31">
        <v>0</v>
      </c>
      <c r="Q44" s="31">
        <v>0</v>
      </c>
      <c r="R44" s="31">
        <v>34</v>
      </c>
      <c r="S44" s="31">
        <v>13</v>
      </c>
      <c r="T44" s="31">
        <v>0</v>
      </c>
      <c r="U44" s="31">
        <v>0</v>
      </c>
      <c r="V44" s="31">
        <v>0</v>
      </c>
      <c r="W44" s="31">
        <v>0</v>
      </c>
      <c r="X44" s="32">
        <f t="shared" si="0"/>
        <v>47</v>
      </c>
      <c r="Y44" s="33">
        <f t="shared" si="1"/>
        <v>996529</v>
      </c>
    </row>
    <row r="45" spans="1:25" x14ac:dyDescent="0.3">
      <c r="A45" s="25" t="s">
        <v>72</v>
      </c>
      <c r="B45" s="25" t="s">
        <v>132</v>
      </c>
      <c r="C45" s="26" t="s">
        <v>133</v>
      </c>
      <c r="D45" s="26">
        <v>2025</v>
      </c>
      <c r="E45" s="26" t="s">
        <v>123</v>
      </c>
      <c r="F45" s="27" t="s">
        <v>124</v>
      </c>
      <c r="G45" s="28">
        <v>29208</v>
      </c>
      <c r="H45" s="29">
        <v>63648</v>
      </c>
      <c r="I45" s="29">
        <v>82415</v>
      </c>
      <c r="J45" s="29">
        <v>0</v>
      </c>
      <c r="K45" s="29">
        <v>0</v>
      </c>
      <c r="L45" s="29">
        <v>0</v>
      </c>
      <c r="M45" s="29">
        <v>0</v>
      </c>
      <c r="N45" s="28">
        <v>14788</v>
      </c>
      <c r="O45" s="30" t="s">
        <v>41</v>
      </c>
      <c r="P45" s="31">
        <v>0</v>
      </c>
      <c r="Q45" s="31">
        <v>0</v>
      </c>
      <c r="R45" s="31">
        <v>3</v>
      </c>
      <c r="S45" s="31">
        <v>3</v>
      </c>
      <c r="T45" s="31">
        <v>0</v>
      </c>
      <c r="U45" s="31">
        <v>0</v>
      </c>
      <c r="V45" s="31">
        <v>0</v>
      </c>
      <c r="W45" s="31">
        <v>0</v>
      </c>
      <c r="X45" s="32">
        <f t="shared" si="0"/>
        <v>6</v>
      </c>
      <c r="Y45" s="33">
        <f t="shared" si="1"/>
        <v>190059</v>
      </c>
    </row>
    <row r="46" spans="1:25" x14ac:dyDescent="0.3">
      <c r="A46" s="25" t="s">
        <v>72</v>
      </c>
      <c r="B46" s="25" t="s">
        <v>134</v>
      </c>
      <c r="C46" s="26" t="s">
        <v>135</v>
      </c>
      <c r="D46" s="26">
        <v>2025</v>
      </c>
      <c r="E46" s="26" t="s">
        <v>123</v>
      </c>
      <c r="F46" s="27" t="s">
        <v>124</v>
      </c>
      <c r="G46" s="28">
        <v>17076</v>
      </c>
      <c r="H46" s="29">
        <v>36312</v>
      </c>
      <c r="I46" s="29">
        <v>34747</v>
      </c>
      <c r="J46" s="29">
        <v>0</v>
      </c>
      <c r="K46" s="29">
        <v>0</v>
      </c>
      <c r="L46" s="29">
        <v>0</v>
      </c>
      <c r="M46" s="29">
        <v>0</v>
      </c>
      <c r="N46" s="28">
        <v>7647</v>
      </c>
      <c r="O46" s="30" t="s">
        <v>41</v>
      </c>
      <c r="P46" s="31">
        <v>0</v>
      </c>
      <c r="Q46" s="31">
        <v>0</v>
      </c>
      <c r="R46" s="31">
        <v>4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2">
        <f t="shared" si="0"/>
        <v>4</v>
      </c>
      <c r="Y46" s="33">
        <f t="shared" si="1"/>
        <v>95782</v>
      </c>
    </row>
    <row r="47" spans="1:25" x14ac:dyDescent="0.3">
      <c r="A47" s="25" t="s">
        <v>52</v>
      </c>
      <c r="B47" s="25" t="s">
        <v>136</v>
      </c>
      <c r="C47" s="26" t="s">
        <v>137</v>
      </c>
      <c r="D47" s="26">
        <v>2025</v>
      </c>
      <c r="E47" s="26" t="s">
        <v>39</v>
      </c>
      <c r="F47" s="27" t="s">
        <v>40</v>
      </c>
      <c r="G47" s="28">
        <v>0</v>
      </c>
      <c r="H47" s="29">
        <v>0</v>
      </c>
      <c r="I47" s="29">
        <v>80617</v>
      </c>
      <c r="J47" s="29">
        <v>0</v>
      </c>
      <c r="K47" s="29">
        <v>10000</v>
      </c>
      <c r="L47" s="29">
        <v>0</v>
      </c>
      <c r="M47" s="29">
        <v>0</v>
      </c>
      <c r="N47" s="28">
        <v>8962</v>
      </c>
      <c r="O47" s="30"/>
      <c r="P47" s="31"/>
      <c r="Q47" s="31"/>
      <c r="R47" s="31"/>
      <c r="S47" s="31"/>
      <c r="T47" s="31"/>
      <c r="U47" s="31"/>
      <c r="V47" s="31"/>
      <c r="W47" s="31"/>
      <c r="X47" s="32">
        <f t="shared" si="0"/>
        <v>0</v>
      </c>
      <c r="Y47" s="33">
        <f t="shared" si="1"/>
        <v>99579</v>
      </c>
    </row>
    <row r="48" spans="1:25" x14ac:dyDescent="0.3">
      <c r="A48" s="25" t="s">
        <v>138</v>
      </c>
      <c r="B48" s="25" t="s">
        <v>139</v>
      </c>
      <c r="C48" s="26" t="s">
        <v>140</v>
      </c>
      <c r="D48" s="26">
        <v>2025</v>
      </c>
      <c r="E48" s="26" t="s">
        <v>123</v>
      </c>
      <c r="F48" s="27" t="s">
        <v>96</v>
      </c>
      <c r="G48" s="28">
        <v>100188</v>
      </c>
      <c r="H48" s="29">
        <v>223836</v>
      </c>
      <c r="I48" s="29">
        <v>169000</v>
      </c>
      <c r="J48" s="29">
        <v>51200</v>
      </c>
      <c r="K48" s="29">
        <v>33901</v>
      </c>
      <c r="L48" s="29">
        <v>0</v>
      </c>
      <c r="M48" s="29">
        <v>0</v>
      </c>
      <c r="N48" s="28">
        <v>54500</v>
      </c>
      <c r="O48" s="30" t="s">
        <v>41</v>
      </c>
      <c r="P48" s="31">
        <v>0</v>
      </c>
      <c r="Q48" s="31">
        <v>0</v>
      </c>
      <c r="R48" s="31">
        <v>10</v>
      </c>
      <c r="S48" s="31">
        <v>7</v>
      </c>
      <c r="T48" s="31">
        <v>6</v>
      </c>
      <c r="U48" s="31">
        <v>0</v>
      </c>
      <c r="V48" s="31">
        <v>0</v>
      </c>
      <c r="W48" s="31">
        <v>0</v>
      </c>
      <c r="X48" s="32">
        <f t="shared" si="0"/>
        <v>23</v>
      </c>
      <c r="Y48" s="33">
        <f t="shared" si="1"/>
        <v>632625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28"/>
      <c r="O49" s="30"/>
      <c r="P49" s="31"/>
      <c r="Q49" s="31"/>
      <c r="R49" s="31"/>
      <c r="S49" s="31"/>
      <c r="T49" s="31"/>
      <c r="U49" s="31"/>
      <c r="V49" s="31"/>
      <c r="W49" s="31"/>
      <c r="X49" s="32">
        <f t="shared" si="0"/>
        <v>0</v>
      </c>
      <c r="Y49" s="33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28"/>
      <c r="O50" s="30"/>
      <c r="P50" s="31"/>
      <c r="Q50" s="31"/>
      <c r="R50" s="31"/>
      <c r="S50" s="31"/>
      <c r="T50" s="31"/>
      <c r="U50" s="31"/>
      <c r="V50" s="31"/>
      <c r="W50" s="31"/>
      <c r="X50" s="32">
        <f t="shared" si="0"/>
        <v>0</v>
      </c>
      <c r="Y50" s="33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28"/>
      <c r="O51" s="30"/>
      <c r="P51" s="31"/>
      <c r="Q51" s="31"/>
      <c r="R51" s="31"/>
      <c r="S51" s="31"/>
      <c r="T51" s="31"/>
      <c r="U51" s="31"/>
      <c r="V51" s="31"/>
      <c r="W51" s="31"/>
      <c r="X51" s="32">
        <f t="shared" si="0"/>
        <v>0</v>
      </c>
      <c r="Y51" s="33">
        <f t="shared" si="1"/>
        <v>0</v>
      </c>
    </row>
    <row r="52" spans="1:25" x14ac:dyDescent="0.3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28"/>
      <c r="O52" s="30"/>
      <c r="P52" s="31"/>
      <c r="Q52" s="31"/>
      <c r="R52" s="31"/>
      <c r="S52" s="31"/>
      <c r="T52" s="31"/>
      <c r="U52" s="31"/>
      <c r="V52" s="31"/>
      <c r="W52" s="31"/>
      <c r="X52" s="32">
        <f t="shared" si="0"/>
        <v>0</v>
      </c>
      <c r="Y52" s="33">
        <f t="shared" si="1"/>
        <v>0</v>
      </c>
    </row>
    <row r="53" spans="1:25" x14ac:dyDescent="0.3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28"/>
      <c r="O53" s="30"/>
      <c r="P53" s="31"/>
      <c r="Q53" s="31"/>
      <c r="R53" s="31"/>
      <c r="S53" s="31"/>
      <c r="T53" s="31"/>
      <c r="U53" s="31"/>
      <c r="V53" s="31"/>
      <c r="W53" s="31"/>
      <c r="X53" s="32">
        <f t="shared" si="0"/>
        <v>0</v>
      </c>
      <c r="Y53" s="33">
        <f t="shared" si="1"/>
        <v>0</v>
      </c>
    </row>
    <row r="54" spans="1:25" x14ac:dyDescent="0.3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28"/>
      <c r="O54" s="30"/>
      <c r="P54" s="31"/>
      <c r="Q54" s="31"/>
      <c r="R54" s="31"/>
      <c r="S54" s="31"/>
      <c r="T54" s="31"/>
      <c r="U54" s="31"/>
      <c r="V54" s="31"/>
      <c r="W54" s="31"/>
      <c r="X54" s="32">
        <f t="shared" si="0"/>
        <v>0</v>
      </c>
      <c r="Y54" s="33">
        <f t="shared" si="1"/>
        <v>0</v>
      </c>
    </row>
    <row r="55" spans="1:25" x14ac:dyDescent="0.3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28"/>
      <c r="O55" s="30"/>
      <c r="P55" s="31"/>
      <c r="Q55" s="31"/>
      <c r="R55" s="31"/>
      <c r="S55" s="31"/>
      <c r="T55" s="31"/>
      <c r="U55" s="31"/>
      <c r="V55" s="31"/>
      <c r="W55" s="31"/>
      <c r="X55" s="32">
        <f t="shared" si="0"/>
        <v>0</v>
      </c>
      <c r="Y55" s="33">
        <f t="shared" si="1"/>
        <v>0</v>
      </c>
    </row>
    <row r="56" spans="1:25" x14ac:dyDescent="0.3">
      <c r="A56" s="25"/>
      <c r="B56" s="25"/>
      <c r="C56" s="26"/>
      <c r="D56" s="26"/>
      <c r="E56" s="26"/>
      <c r="F56" s="27" t="s">
        <v>40</v>
      </c>
      <c r="G56" s="28"/>
      <c r="H56" s="29"/>
      <c r="I56" s="29"/>
      <c r="J56" s="29"/>
      <c r="K56" s="29"/>
      <c r="L56" s="29"/>
      <c r="M56" s="29"/>
      <c r="N56" s="28"/>
      <c r="O56" s="30"/>
      <c r="P56" s="31"/>
      <c r="Q56" s="31"/>
      <c r="R56" s="31"/>
      <c r="S56" s="31"/>
      <c r="T56" s="31"/>
      <c r="U56" s="31"/>
      <c r="V56" s="31"/>
      <c r="W56" s="31"/>
      <c r="X56" s="32">
        <f t="shared" si="0"/>
        <v>0</v>
      </c>
      <c r="Y56" s="33">
        <f t="shared" si="1"/>
        <v>0</v>
      </c>
    </row>
    <row r="57" spans="1:25" x14ac:dyDescent="0.3">
      <c r="A57" s="25"/>
      <c r="B57" s="25"/>
      <c r="C57" s="26"/>
      <c r="D57" s="26"/>
      <c r="E57" s="26"/>
      <c r="F57" s="27" t="s">
        <v>40</v>
      </c>
      <c r="G57" s="28"/>
      <c r="H57" s="29"/>
      <c r="I57" s="29"/>
      <c r="J57" s="29"/>
      <c r="K57" s="29"/>
      <c r="L57" s="29"/>
      <c r="M57" s="29"/>
      <c r="N57" s="28"/>
      <c r="O57" s="30"/>
      <c r="P57" s="31"/>
      <c r="Q57" s="31"/>
      <c r="R57" s="31"/>
      <c r="S57" s="31"/>
      <c r="T57" s="31"/>
      <c r="U57" s="31"/>
      <c r="V57" s="31"/>
      <c r="W57" s="31"/>
      <c r="X57" s="32">
        <f t="shared" si="0"/>
        <v>0</v>
      </c>
      <c r="Y57" s="33">
        <f t="shared" si="1"/>
        <v>0</v>
      </c>
    </row>
    <row r="58" spans="1:25" x14ac:dyDescent="0.3">
      <c r="A58" s="25"/>
      <c r="B58" s="25"/>
      <c r="C58" s="26"/>
      <c r="D58" s="26"/>
      <c r="E58" s="26"/>
      <c r="F58" s="27" t="s">
        <v>40</v>
      </c>
      <c r="G58" s="28"/>
      <c r="H58" s="29"/>
      <c r="I58" s="29"/>
      <c r="J58" s="29"/>
      <c r="K58" s="29"/>
      <c r="L58" s="29"/>
      <c r="M58" s="29"/>
      <c r="N58" s="28"/>
      <c r="O58" s="30"/>
      <c r="P58" s="31"/>
      <c r="Q58" s="31"/>
      <c r="R58" s="31"/>
      <c r="S58" s="31"/>
      <c r="T58" s="31"/>
      <c r="U58" s="31"/>
      <c r="V58" s="31"/>
      <c r="W58" s="31"/>
      <c r="X58" s="32">
        <f t="shared" si="0"/>
        <v>0</v>
      </c>
      <c r="Y58" s="33">
        <f t="shared" si="1"/>
        <v>0</v>
      </c>
    </row>
  </sheetData>
  <autoFilter ref="A10:Y10" xr:uid="{D16D118D-ECCE-491E-B988-88008595AEF9}"/>
  <conditionalFormatting sqref="D11:D58">
    <cfRule type="expression" dxfId="2" priority="1">
      <formula>OR($D11&gt;2025,AND($D11&lt;2025,$D11&lt;&gt;""))</formula>
    </cfRule>
  </conditionalFormatting>
  <conditionalFormatting sqref="Y11:Y58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58" xr:uid="{6D68A98D-F444-42A8-B7A9-E2747A22BFCE}">
      <formula1>"FMR, Actual Rent"</formula1>
    </dataValidation>
    <dataValidation type="list" allowBlank="1" showInputMessage="1" showErrorMessage="1" sqref="F11:F58" xr:uid="{BB04A9CA-A1EC-4BAB-8237-848ABF56F770}">
      <formula1>"DV, YHDP"</formula1>
    </dataValidation>
    <dataValidation type="list" allowBlank="1" showInputMessage="1" showErrorMessage="1" sqref="E11:E58" xr:uid="{041881BB-F664-4AF5-BCB3-C17268A44F9A}">
      <formula1>"PH, TH, Joint TH &amp; PH-RRH, HMIS, SSO, TRA, PRA, SRA, S+C/SRO"</formula1>
    </dataValidation>
    <dataValidation allowBlank="1" showErrorMessage="1" sqref="A10:Y10" xr:uid="{C0CFA843-4A26-451D-89B5-779E87A2966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2024-08-01T18:27:22Z</dcterms:created>
  <dcterms:modified xsi:type="dcterms:W3CDTF">2024-08-01T18:54:16Z</dcterms:modified>
</cp:coreProperties>
</file>