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4DEE9AF6-9349-4716-BD09-89DEF8D698E2}" xr6:coauthVersionLast="47" xr6:coauthVersionMax="47" xr10:uidLastSave="{00000000-0000-0000-0000-000000000000}"/>
  <bookViews>
    <workbookView xWindow="1152" yWindow="1152" windowWidth="23220" windowHeight="12720" xr2:uid="{F57A5533-A7F3-4953-AA25-F2B53BCA930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B5" i="1" s="1"/>
  <c r="C5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<sst xmlns="http://schemas.openxmlformats.org/spreadsheetml/2006/main" count="148" uniqueCount="90">
  <si>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</si>
  <si>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</si>
  <si>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</si>
  <si>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</si>
  <si>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</si>
  <si>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</si>
  <si>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</si>
  <si>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</si>
  <si>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</si>
  <si>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</si>
  <si>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</si>
  <si>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</si>
  <si>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</si>
  <si>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</si>
  <si>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</si>
  <si>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</si>
  <si>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</si>
  <si>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</si>
  <si>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</si>
  <si>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</si>
  <si>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</si>
  <si>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</si>
  <si>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</si>
  <si>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</si>
  <si>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</si>
  <si>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</si>
  <si>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</si>
  <si>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</si>
  <si>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</si>
  <si>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</si>
  <si>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</si>
  <si>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</si>
  <si>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</si>
  <si>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</si>
  <si>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</si>
  <si>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NM-500</t>
  </si>
  <si>
    <t>Supportive Housing Coalition of New Mexico</t>
  </si>
  <si>
    <t>Downtown Permanent Supportive Housing FY 2023 Renewal</t>
  </si>
  <si>
    <t>NM0001L6B002313</t>
  </si>
  <si>
    <t>PH</t>
  </si>
  <si>
    <t/>
  </si>
  <si>
    <t>Actual Rent</t>
  </si>
  <si>
    <t>Albuquerque</t>
  </si>
  <si>
    <t>Albuquerque CoC</t>
  </si>
  <si>
    <t>City of Albuquerque</t>
  </si>
  <si>
    <t>Catholic Charities</t>
  </si>
  <si>
    <t>Catholic Charities PSH FY 2023</t>
  </si>
  <si>
    <t>NM0008L6B002316</t>
  </si>
  <si>
    <t>Proyecto La Luz Renewal FY 2023</t>
  </si>
  <si>
    <t>NM0011L6B002316</t>
  </si>
  <si>
    <t>FMR</t>
  </si>
  <si>
    <t>Partners in Housing Services FY 2023</t>
  </si>
  <si>
    <t>NM0012L6B002316</t>
  </si>
  <si>
    <t>FY2023 Rental Assistance AHCH/HW CABQ</t>
  </si>
  <si>
    <t>NM0014L6B002316</t>
  </si>
  <si>
    <t>FY2023 Rental Assistance TLS CABQ</t>
  </si>
  <si>
    <t>NM0015L6B002316</t>
  </si>
  <si>
    <t>Albuquerque Health Care for the Homeless, Inc.</t>
  </si>
  <si>
    <t>Renewal Project Application FY2023 AHCH Supportive Housing</t>
  </si>
  <si>
    <t>NM0016L6B002316</t>
  </si>
  <si>
    <t>FY2023 Transitional Housing CABQ</t>
  </si>
  <si>
    <t>NM0017L6B002316</t>
  </si>
  <si>
    <t>TH</t>
  </si>
  <si>
    <t>New Mexico Coalition to End Homelessness</t>
  </si>
  <si>
    <t>Albuquerque Coordinated Entry System renewal FY2023</t>
  </si>
  <si>
    <t>NM0081L6B002310</t>
  </si>
  <si>
    <t>SSO</t>
  </si>
  <si>
    <t>FY2023 Consolidated RRH</t>
  </si>
  <si>
    <t>NM0101L6B002308</t>
  </si>
  <si>
    <t>Renewal Project Application FY2023 AHCH Coordinated Entry System</t>
  </si>
  <si>
    <t>NM0107L6B002308</t>
  </si>
  <si>
    <t>TenderLove Community Center</t>
  </si>
  <si>
    <t>Tenderlove Welcome Home FY 2023 renewal</t>
  </si>
  <si>
    <t>NM0112L6B002307</t>
  </si>
  <si>
    <t>Casita Bonita Permanent Supportive Housing FY 2023 Renewal</t>
  </si>
  <si>
    <t>NM0120L6B002306</t>
  </si>
  <si>
    <t>Tenderlove RRH FY2023 (1)</t>
  </si>
  <si>
    <t>NM0157L6B002301</t>
  </si>
  <si>
    <t>Cudando Los Niños</t>
  </si>
  <si>
    <t>COC-RRH</t>
  </si>
  <si>
    <t>NM0163D6B002300</t>
  </si>
  <si>
    <t>Joint TH &amp; PH-RRH</t>
  </si>
  <si>
    <t>DV</t>
  </si>
  <si>
    <t>CLN Mesa House renewal FY2022</t>
  </si>
  <si>
    <t>NM0007L6B002215</t>
  </si>
  <si>
    <t>Women in Leadership</t>
  </si>
  <si>
    <t>Renee's Project Revewal FY2021</t>
  </si>
  <si>
    <t>NM0051L6B002213</t>
  </si>
  <si>
    <t>Frank Gray House</t>
  </si>
  <si>
    <t>NM0080L6B002209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</si>
</sst>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BFD98-0A1F-41B9-AA7A-4D21D6F3C50D}">
  <sheetPr codeName="Sheet103">
    <pageSetUpPr fitToPage="1"/>
  </sheetPr>
  <dimension ref="A1:Y3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229048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6119433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53880</v>
      </c>
      <c r="I11" s="29">
        <v>19940</v>
      </c>
      <c r="J11" s="29">
        <v>0</v>
      </c>
      <c r="K11" s="29">
        <v>0</v>
      </c>
      <c r="L11" s="29">
        <v>0</v>
      </c>
      <c r="M11" s="29">
        <v>0</v>
      </c>
      <c r="N11" s="28">
        <v>6410</v>
      </c>
      <c r="O11" s="30" t="s">
        <v>41</v>
      </c>
      <c r="P11" s="31">
        <v>0</v>
      </c>
      <c r="Q11" s="31">
        <v>10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8" si="0">SUM(P11:W11)</f>
        <v>10</v>
      </c>
      <c r="Y11" s="33">
        <f t="shared" ref="Y11:Y38" si="1">SUM(G11:N11)</f>
        <v>80230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577784</v>
      </c>
      <c r="H12" s="29">
        <v>0</v>
      </c>
      <c r="I12" s="29">
        <v>111960</v>
      </c>
      <c r="J12" s="29">
        <v>0</v>
      </c>
      <c r="K12" s="29">
        <v>11000</v>
      </c>
      <c r="L12" s="29">
        <v>0</v>
      </c>
      <c r="M12" s="29">
        <v>0</v>
      </c>
      <c r="N12" s="28">
        <v>44198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744942</v>
      </c>
    </row>
    <row r="13" spans="1:25" x14ac:dyDescent="0.3">
      <c r="A13" s="25" t="s">
        <v>45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179400</v>
      </c>
      <c r="I13" s="29">
        <v>61346</v>
      </c>
      <c r="J13" s="29">
        <v>0</v>
      </c>
      <c r="K13" s="29">
        <v>9000</v>
      </c>
      <c r="L13" s="29">
        <v>0</v>
      </c>
      <c r="M13" s="29">
        <v>0</v>
      </c>
      <c r="N13" s="28">
        <v>20175</v>
      </c>
      <c r="O13" s="30" t="s">
        <v>50</v>
      </c>
      <c r="P13" s="31">
        <v>0</v>
      </c>
      <c r="Q13" s="31">
        <v>0</v>
      </c>
      <c r="R13" s="31">
        <v>2</v>
      </c>
      <c r="S13" s="31">
        <v>10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13</v>
      </c>
      <c r="Y13" s="33">
        <f t="shared" si="1"/>
        <v>269921</v>
      </c>
    </row>
    <row r="14" spans="1:25" x14ac:dyDescent="0.3">
      <c r="A14" s="25" t="s">
        <v>45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42650</v>
      </c>
      <c r="J14" s="29">
        <v>0</v>
      </c>
      <c r="K14" s="29">
        <v>5000</v>
      </c>
      <c r="L14" s="29">
        <v>0</v>
      </c>
      <c r="M14" s="29">
        <v>0</v>
      </c>
      <c r="N14" s="28">
        <v>4700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52350</v>
      </c>
    </row>
    <row r="15" spans="1:25" x14ac:dyDescent="0.3">
      <c r="A15" s="25" t="s">
        <v>44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1239300</v>
      </c>
      <c r="I15" s="29">
        <v>85182</v>
      </c>
      <c r="J15" s="29">
        <v>0</v>
      </c>
      <c r="K15" s="29">
        <v>0</v>
      </c>
      <c r="L15" s="29">
        <v>0</v>
      </c>
      <c r="M15" s="29">
        <v>0</v>
      </c>
      <c r="N15" s="28">
        <v>70048</v>
      </c>
      <c r="O15" s="30" t="s">
        <v>41</v>
      </c>
      <c r="P15" s="31">
        <v>0</v>
      </c>
      <c r="Q15" s="31">
        <v>12</v>
      </c>
      <c r="R15" s="31">
        <v>88</v>
      </c>
      <c r="S15" s="31">
        <v>9</v>
      </c>
      <c r="T15" s="31">
        <v>2</v>
      </c>
      <c r="U15" s="31">
        <v>0</v>
      </c>
      <c r="V15" s="31">
        <v>0</v>
      </c>
      <c r="W15" s="31">
        <v>0</v>
      </c>
      <c r="X15" s="32">
        <f t="shared" si="0"/>
        <v>111</v>
      </c>
      <c r="Y15" s="33">
        <f t="shared" si="1"/>
        <v>1394530</v>
      </c>
    </row>
    <row r="16" spans="1:25" x14ac:dyDescent="0.3">
      <c r="A16" s="25" t="s">
        <v>44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473976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23647</v>
      </c>
      <c r="O16" s="30" t="s">
        <v>50</v>
      </c>
      <c r="P16" s="31">
        <v>0</v>
      </c>
      <c r="Q16" s="31">
        <v>0</v>
      </c>
      <c r="R16" s="31">
        <v>31</v>
      </c>
      <c r="S16" s="31">
        <v>9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40</v>
      </c>
      <c r="Y16" s="33">
        <f t="shared" si="1"/>
        <v>497623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119291</v>
      </c>
      <c r="J17" s="29">
        <v>0</v>
      </c>
      <c r="K17" s="29">
        <v>0</v>
      </c>
      <c r="L17" s="29">
        <v>0</v>
      </c>
      <c r="M17" s="29">
        <v>0</v>
      </c>
      <c r="N17" s="28">
        <v>8350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127641</v>
      </c>
    </row>
    <row r="18" spans="1:25" x14ac:dyDescent="0.3">
      <c r="A18" s="25" t="s">
        <v>44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40</v>
      </c>
      <c r="G18" s="28">
        <v>129890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9092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138982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66</v>
      </c>
      <c r="F19" s="27" t="s">
        <v>40</v>
      </c>
      <c r="G19" s="28">
        <v>0</v>
      </c>
      <c r="H19" s="29">
        <v>0</v>
      </c>
      <c r="I19" s="29">
        <v>98983</v>
      </c>
      <c r="J19" s="29">
        <v>0</v>
      </c>
      <c r="K19" s="29">
        <v>0</v>
      </c>
      <c r="L19" s="29">
        <v>0</v>
      </c>
      <c r="M19" s="29">
        <v>0</v>
      </c>
      <c r="N19" s="28">
        <v>9875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108858</v>
      </c>
    </row>
    <row r="20" spans="1:25" x14ac:dyDescent="0.3">
      <c r="A20" s="25" t="s">
        <v>44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919788</v>
      </c>
      <c r="I20" s="29">
        <v>277522</v>
      </c>
      <c r="J20" s="29">
        <v>0</v>
      </c>
      <c r="K20" s="29">
        <v>13600</v>
      </c>
      <c r="L20" s="29">
        <v>0</v>
      </c>
      <c r="M20" s="29">
        <v>0</v>
      </c>
      <c r="N20" s="28">
        <v>72215</v>
      </c>
      <c r="O20" s="30" t="s">
        <v>50</v>
      </c>
      <c r="P20" s="31">
        <v>0</v>
      </c>
      <c r="Q20" s="31">
        <v>0</v>
      </c>
      <c r="R20" s="31">
        <v>7</v>
      </c>
      <c r="S20" s="31">
        <v>24</v>
      </c>
      <c r="T20" s="31">
        <v>25</v>
      </c>
      <c r="U20" s="31">
        <v>1</v>
      </c>
      <c r="V20" s="31">
        <v>0</v>
      </c>
      <c r="W20" s="31">
        <v>0</v>
      </c>
      <c r="X20" s="32">
        <f t="shared" si="0"/>
        <v>57</v>
      </c>
      <c r="Y20" s="33">
        <f t="shared" si="1"/>
        <v>1283125</v>
      </c>
    </row>
    <row r="21" spans="1:25" x14ac:dyDescent="0.3">
      <c r="A21" s="25" t="s">
        <v>57</v>
      </c>
      <c r="B21" s="25" t="s">
        <v>69</v>
      </c>
      <c r="C21" s="26" t="s">
        <v>70</v>
      </c>
      <c r="D21" s="26">
        <v>2025</v>
      </c>
      <c r="E21" s="26" t="s">
        <v>66</v>
      </c>
      <c r="F21" s="27" t="s">
        <v>40</v>
      </c>
      <c r="G21" s="28">
        <v>0</v>
      </c>
      <c r="H21" s="29">
        <v>0</v>
      </c>
      <c r="I21" s="29">
        <v>26337</v>
      </c>
      <c r="J21" s="29">
        <v>0</v>
      </c>
      <c r="K21" s="29">
        <v>6000</v>
      </c>
      <c r="L21" s="29">
        <v>0</v>
      </c>
      <c r="M21" s="29">
        <v>0</v>
      </c>
      <c r="N21" s="28">
        <v>3233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35570</v>
      </c>
    </row>
    <row r="22" spans="1:25" x14ac:dyDescent="0.3">
      <c r="A22" s="25" t="s">
        <v>71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113040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7960</v>
      </c>
      <c r="O22" s="30" t="s">
        <v>50</v>
      </c>
      <c r="P22" s="31">
        <v>0</v>
      </c>
      <c r="Q22" s="31">
        <v>0</v>
      </c>
      <c r="R22" s="31">
        <v>10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10</v>
      </c>
      <c r="Y22" s="33">
        <f t="shared" si="1"/>
        <v>121000</v>
      </c>
    </row>
    <row r="23" spans="1:25" x14ac:dyDescent="0.3">
      <c r="A23" s="25" t="s">
        <v>36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377040</v>
      </c>
      <c r="I23" s="29">
        <v>37078</v>
      </c>
      <c r="J23" s="29">
        <v>0</v>
      </c>
      <c r="K23" s="29">
        <v>6572</v>
      </c>
      <c r="L23" s="29">
        <v>0</v>
      </c>
      <c r="M23" s="29">
        <v>0</v>
      </c>
      <c r="N23" s="28">
        <v>34604</v>
      </c>
      <c r="O23" s="30" t="s">
        <v>50</v>
      </c>
      <c r="P23" s="31">
        <v>0</v>
      </c>
      <c r="Q23" s="31">
        <v>8</v>
      </c>
      <c r="R23" s="31">
        <v>22</v>
      </c>
      <c r="S23" s="31">
        <v>4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34</v>
      </c>
      <c r="Y23" s="33">
        <f t="shared" si="1"/>
        <v>455294</v>
      </c>
    </row>
    <row r="24" spans="1:25" x14ac:dyDescent="0.3">
      <c r="A24" s="25" t="s">
        <v>71</v>
      </c>
      <c r="B24" s="25" t="s">
        <v>76</v>
      </c>
      <c r="C24" s="26" t="s">
        <v>77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147768</v>
      </c>
      <c r="I24" s="29">
        <v>71458</v>
      </c>
      <c r="J24" s="29">
        <v>0</v>
      </c>
      <c r="K24" s="29">
        <v>15196</v>
      </c>
      <c r="L24" s="29">
        <v>0</v>
      </c>
      <c r="M24" s="29">
        <v>0</v>
      </c>
      <c r="N24" s="28">
        <v>20000</v>
      </c>
      <c r="O24" s="30" t="s">
        <v>50</v>
      </c>
      <c r="P24" s="31">
        <v>0</v>
      </c>
      <c r="Q24" s="31">
        <v>0</v>
      </c>
      <c r="R24" s="31">
        <v>7</v>
      </c>
      <c r="S24" s="31">
        <v>5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12</v>
      </c>
      <c r="Y24" s="33">
        <f t="shared" si="1"/>
        <v>254422</v>
      </c>
    </row>
    <row r="25" spans="1:25" x14ac:dyDescent="0.3">
      <c r="A25" s="25" t="s">
        <v>78</v>
      </c>
      <c r="B25" s="25" t="s">
        <v>79</v>
      </c>
      <c r="C25" s="26" t="s">
        <v>80</v>
      </c>
      <c r="D25" s="26">
        <v>2025</v>
      </c>
      <c r="E25" s="26" t="s">
        <v>81</v>
      </c>
      <c r="F25" s="27" t="s">
        <v>82</v>
      </c>
      <c r="G25" s="28">
        <v>0</v>
      </c>
      <c r="H25" s="29">
        <v>78048</v>
      </c>
      <c r="I25" s="29">
        <v>79000</v>
      </c>
      <c r="J25" s="29">
        <v>6000</v>
      </c>
      <c r="K25" s="29">
        <v>12000</v>
      </c>
      <c r="L25" s="29">
        <v>35000</v>
      </c>
      <c r="M25" s="29">
        <v>0</v>
      </c>
      <c r="N25" s="28">
        <v>19000</v>
      </c>
      <c r="O25" s="30" t="s">
        <v>50</v>
      </c>
      <c r="P25" s="31">
        <v>0</v>
      </c>
      <c r="Q25" s="31">
        <v>0</v>
      </c>
      <c r="R25" s="31">
        <v>0</v>
      </c>
      <c r="S25" s="31">
        <v>0</v>
      </c>
      <c r="T25" s="31">
        <v>4</v>
      </c>
      <c r="U25" s="31">
        <v>0</v>
      </c>
      <c r="V25" s="31">
        <v>0</v>
      </c>
      <c r="W25" s="31">
        <v>0</v>
      </c>
      <c r="X25" s="32">
        <f t="shared" si="0"/>
        <v>4</v>
      </c>
      <c r="Y25" s="33">
        <f t="shared" si="1"/>
        <v>229048</v>
      </c>
    </row>
    <row r="26" spans="1:25" x14ac:dyDescent="0.3">
      <c r="A26" s="25" t="s">
        <v>78</v>
      </c>
      <c r="B26" s="25" t="s">
        <v>83</v>
      </c>
      <c r="C26" s="26" t="s">
        <v>84</v>
      </c>
      <c r="D26" s="26">
        <v>2025</v>
      </c>
      <c r="E26" s="26" t="s">
        <v>39</v>
      </c>
      <c r="F26" s="27"/>
      <c r="G26" s="28">
        <v>0</v>
      </c>
      <c r="H26" s="29">
        <v>0</v>
      </c>
      <c r="I26" s="29">
        <v>102844</v>
      </c>
      <c r="J26" s="29">
        <v>0</v>
      </c>
      <c r="K26" s="29">
        <v>0</v>
      </c>
      <c r="L26" s="29">
        <v>0</v>
      </c>
      <c r="M26" s="29">
        <v>0</v>
      </c>
      <c r="N26" s="28">
        <v>7000</v>
      </c>
      <c r="O26" s="30" t="s">
        <v>40</v>
      </c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109844</v>
      </c>
    </row>
    <row r="27" spans="1:25" x14ac:dyDescent="0.3">
      <c r="A27" s="25" t="s">
        <v>85</v>
      </c>
      <c r="B27" s="25" t="s">
        <v>86</v>
      </c>
      <c r="C27" s="26" t="s">
        <v>87</v>
      </c>
      <c r="D27" s="26">
        <v>2025</v>
      </c>
      <c r="E27" s="26" t="s">
        <v>39</v>
      </c>
      <c r="F27" s="27"/>
      <c r="G27" s="28">
        <v>0</v>
      </c>
      <c r="H27" s="29">
        <v>49260</v>
      </c>
      <c r="I27" s="29">
        <v>0</v>
      </c>
      <c r="J27" s="29">
        <v>0</v>
      </c>
      <c r="K27" s="29">
        <v>3500</v>
      </c>
      <c r="L27" s="29">
        <v>0</v>
      </c>
      <c r="M27" s="29">
        <v>0</v>
      </c>
      <c r="N27" s="28">
        <v>3372</v>
      </c>
      <c r="O27" s="30" t="s">
        <v>50</v>
      </c>
      <c r="P27" s="31">
        <v>0</v>
      </c>
      <c r="Q27" s="31">
        <v>0</v>
      </c>
      <c r="R27" s="31">
        <v>5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5</v>
      </c>
      <c r="Y27" s="33">
        <f t="shared" si="1"/>
        <v>56132</v>
      </c>
    </row>
    <row r="28" spans="1:25" x14ac:dyDescent="0.3">
      <c r="A28" s="25" t="s">
        <v>85</v>
      </c>
      <c r="B28" s="25" t="s">
        <v>88</v>
      </c>
      <c r="C28" s="26" t="s">
        <v>89</v>
      </c>
      <c r="D28" s="26">
        <v>2025</v>
      </c>
      <c r="E28" s="26" t="s">
        <v>39</v>
      </c>
      <c r="F28" s="27"/>
      <c r="G28" s="28">
        <v>0</v>
      </c>
      <c r="H28" s="29">
        <v>0</v>
      </c>
      <c r="I28" s="29">
        <v>129468</v>
      </c>
      <c r="J28" s="29">
        <v>21453</v>
      </c>
      <c r="K28" s="29">
        <v>0</v>
      </c>
      <c r="L28" s="29">
        <v>0</v>
      </c>
      <c r="M28" s="29">
        <v>0</v>
      </c>
      <c r="N28" s="28">
        <v>9000</v>
      </c>
      <c r="O28" s="30" t="s">
        <v>40</v>
      </c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159921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</sheetData>
  <autoFilter ref="A10:Y10" xr:uid="{775BFD98-0A1F-41B9-AA7A-4D21D6F3C50D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8" xr:uid="{10287209-EF37-4890-A8FA-2E7BCBAB1A8A}">
      <formula1>"FMR, Actual Rent"</formula1>
    </dataValidation>
    <dataValidation type="list" allowBlank="1" showInputMessage="1" showErrorMessage="1" sqref="F11:F38" xr:uid="{F40B4455-5966-4F10-9D06-859FD12DE8FD}">
      <formula1>"DV, YHDP"</formula1>
    </dataValidation>
    <dataValidation type="list" allowBlank="1" showInputMessage="1" showErrorMessage="1" sqref="E11:E38" xr:uid="{EC302A86-9F6C-48ED-B0B3-5AD8D4D25FC6}">
      <formula1>"PH, TH, Joint TH &amp; PH-RRH, HMIS, SSO, TRA, PRA, SRA, S+C/SRO"</formula1>
    </dataValidation>
    <dataValidation allowBlank="1" showErrorMessage="1" sqref="A10:Y10" xr:uid="{89E4A288-5F62-439A-B8DD-8C8B7297A98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2024-08-01T18:27:22Z</dcterms:created>
  <dcterms:modified xsi:type="dcterms:W3CDTF">2024-08-01T18:54:14Z</dcterms:modified>
</cp:coreProperties>
</file>